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ravoaha\Desktop\Thèse\Thèse 2023\Projet d'article 1\"/>
    </mc:Choice>
  </mc:AlternateContent>
  <xr:revisionPtr revIDLastSave="0" documentId="13_ncr:1_{DB556F1C-C946-4CC6-BD6E-626A4B1C6136}" xr6:coauthVersionLast="36" xr6:coauthVersionMax="36" xr10:uidLastSave="{00000000-0000-0000-0000-000000000000}"/>
  <bookViews>
    <workbookView xWindow="0" yWindow="0" windowWidth="19200" windowHeight="6060" firstSheet="12" activeTab="15" xr2:uid="{01A03A65-50FF-4889-809E-FDE88B01C763}"/>
  </bookViews>
  <sheets>
    <sheet name="A_output" sheetId="1" r:id="rId1"/>
    <sheet name="A_impact" sheetId="2" r:id="rId2"/>
    <sheet name="B_output" sheetId="3" r:id="rId3"/>
    <sheet name="B_impact" sheetId="4" r:id="rId4"/>
    <sheet name="B_5_output" sheetId="5" r:id="rId5"/>
    <sheet name="B_5_impact" sheetId="6" r:id="rId6"/>
    <sheet name="A_extrem_output" sheetId="9" r:id="rId7"/>
    <sheet name="A_extrem_impact" sheetId="10" r:id="rId8"/>
    <sheet name="B_extrem_output" sheetId="11" r:id="rId9"/>
    <sheet name="B_extrem_impact" sheetId="12" r:id="rId10"/>
    <sheet name="B_5_extrem_output" sheetId="13" r:id="rId11"/>
    <sheet name="B_5_extrem_impact" sheetId="14" r:id="rId12"/>
    <sheet name="B_pass_extrem_output" sheetId="15" r:id="rId13"/>
    <sheet name="B_pass_extrem_impact" sheetId="16" r:id="rId14"/>
    <sheet name="B_pass_output" sheetId="7" r:id="rId15"/>
    <sheet name="B_pass_impact" sheetId="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6" l="1"/>
  <c r="F5" i="16"/>
  <c r="E5" i="16"/>
  <c r="D5" i="16"/>
  <c r="C5" i="16"/>
  <c r="B5" i="16"/>
  <c r="G4" i="16"/>
  <c r="F4" i="16"/>
  <c r="E4" i="16"/>
  <c r="D4" i="16"/>
  <c r="C4" i="16"/>
  <c r="B4" i="16"/>
  <c r="G3" i="16"/>
  <c r="F3" i="16"/>
  <c r="E3" i="16"/>
  <c r="D3" i="16"/>
  <c r="C3" i="16"/>
  <c r="B3" i="16"/>
  <c r="G5" i="14" l="1"/>
  <c r="F5" i="14"/>
  <c r="E5" i="14"/>
  <c r="D5" i="14"/>
  <c r="C5" i="14"/>
  <c r="B5" i="14"/>
  <c r="G4" i="14"/>
  <c r="F4" i="14"/>
  <c r="E4" i="14"/>
  <c r="D4" i="14"/>
  <c r="C4" i="14"/>
  <c r="B4" i="14"/>
  <c r="G3" i="14"/>
  <c r="F3" i="14"/>
  <c r="E3" i="14"/>
  <c r="D3" i="14"/>
  <c r="C3" i="14"/>
  <c r="B3" i="14"/>
  <c r="G5" i="12" l="1"/>
  <c r="F5" i="12"/>
  <c r="E5" i="12"/>
  <c r="D5" i="12"/>
  <c r="C5" i="12"/>
  <c r="B5" i="12"/>
  <c r="G4" i="12"/>
  <c r="F4" i="12"/>
  <c r="E4" i="12"/>
  <c r="D4" i="12"/>
  <c r="C4" i="12"/>
  <c r="B4" i="12"/>
  <c r="G3" i="12"/>
  <c r="F3" i="12"/>
  <c r="E3" i="12"/>
  <c r="D3" i="12"/>
  <c r="C3" i="12"/>
  <c r="B3" i="12"/>
  <c r="G5" i="10" l="1"/>
  <c r="F5" i="10"/>
  <c r="E5" i="10"/>
  <c r="D5" i="10"/>
  <c r="C5" i="10"/>
  <c r="B5" i="10"/>
  <c r="G4" i="10"/>
  <c r="F4" i="10"/>
  <c r="E4" i="10"/>
  <c r="D4" i="10"/>
  <c r="C4" i="10"/>
  <c r="B4" i="10"/>
  <c r="G3" i="10"/>
  <c r="F3" i="10"/>
  <c r="E3" i="10"/>
  <c r="D3" i="10"/>
  <c r="C3" i="10"/>
  <c r="B3" i="10"/>
  <c r="M38" i="8" l="1"/>
  <c r="L38" i="8"/>
  <c r="K38" i="8"/>
  <c r="J38" i="8"/>
  <c r="I38" i="8"/>
  <c r="H38" i="8"/>
  <c r="G38" i="8"/>
  <c r="F38" i="8"/>
  <c r="E38" i="8"/>
  <c r="D38" i="8"/>
  <c r="C38" i="8"/>
  <c r="B38" i="8"/>
  <c r="M37" i="8"/>
  <c r="L37" i="8"/>
  <c r="K37" i="8"/>
  <c r="J37" i="8"/>
  <c r="I37" i="8"/>
  <c r="H37" i="8"/>
  <c r="G37" i="8"/>
  <c r="F37" i="8"/>
  <c r="E37" i="8"/>
  <c r="D37" i="8"/>
  <c r="C37" i="8"/>
  <c r="B37" i="8"/>
  <c r="M36" i="8"/>
  <c r="L36" i="8"/>
  <c r="K36" i="8"/>
  <c r="J36" i="8"/>
  <c r="I36" i="8"/>
  <c r="H36" i="8"/>
  <c r="G36" i="8"/>
  <c r="F36" i="8"/>
  <c r="E36" i="8"/>
  <c r="D36" i="8"/>
  <c r="C36" i="8"/>
  <c r="B36" i="8"/>
  <c r="M35" i="8"/>
  <c r="L35" i="8"/>
  <c r="K35" i="8"/>
  <c r="J35" i="8"/>
  <c r="I35" i="8"/>
  <c r="H35" i="8"/>
  <c r="G35" i="8"/>
  <c r="F35" i="8"/>
  <c r="E35" i="8"/>
  <c r="D35" i="8"/>
  <c r="C35" i="8"/>
  <c r="B35" i="8"/>
  <c r="M34" i="8"/>
  <c r="L34" i="8"/>
  <c r="K34" i="8"/>
  <c r="J34" i="8"/>
  <c r="I34" i="8"/>
  <c r="H34" i="8"/>
  <c r="G34" i="8"/>
  <c r="F34" i="8"/>
  <c r="E34" i="8"/>
  <c r="D34" i="8"/>
  <c r="C34" i="8"/>
  <c r="B34" i="8"/>
  <c r="M33" i="8"/>
  <c r="L33" i="8"/>
  <c r="K33" i="8"/>
  <c r="J33" i="8"/>
  <c r="I33" i="8"/>
  <c r="H33" i="8"/>
  <c r="G33" i="8"/>
  <c r="F33" i="8"/>
  <c r="E33" i="8"/>
  <c r="D33" i="8"/>
  <c r="C33" i="8"/>
  <c r="B33" i="8"/>
  <c r="M32" i="8"/>
  <c r="L32" i="8"/>
  <c r="K32" i="8"/>
  <c r="J32" i="8"/>
  <c r="I32" i="8"/>
  <c r="H32" i="8"/>
  <c r="G32" i="8"/>
  <c r="F32" i="8"/>
  <c r="E32" i="8"/>
  <c r="D32" i="8"/>
  <c r="C32" i="8"/>
  <c r="B32" i="8"/>
  <c r="M31" i="8"/>
  <c r="L31" i="8"/>
  <c r="K31" i="8"/>
  <c r="J31" i="8"/>
  <c r="I31" i="8"/>
  <c r="H31" i="8"/>
  <c r="G31" i="8"/>
  <c r="F31" i="8"/>
  <c r="E31" i="8"/>
  <c r="D31" i="8"/>
  <c r="C31" i="8"/>
  <c r="B31" i="8"/>
  <c r="M30" i="8"/>
  <c r="L30" i="8"/>
  <c r="K30" i="8"/>
  <c r="J30" i="8"/>
  <c r="I30" i="8"/>
  <c r="H30" i="8"/>
  <c r="G30" i="8"/>
  <c r="F30" i="8"/>
  <c r="E30" i="8"/>
  <c r="D30" i="8"/>
  <c r="C30" i="8"/>
  <c r="B30" i="8"/>
  <c r="M29" i="8"/>
  <c r="L29" i="8"/>
  <c r="K29" i="8"/>
  <c r="J29" i="8"/>
  <c r="I29" i="8"/>
  <c r="H29" i="8"/>
  <c r="G29" i="8"/>
  <c r="F29" i="8"/>
  <c r="E29" i="8"/>
  <c r="D29" i="8"/>
  <c r="C29" i="8"/>
  <c r="B29" i="8"/>
  <c r="M28" i="8"/>
  <c r="L28" i="8"/>
  <c r="K28" i="8"/>
  <c r="J28" i="8"/>
  <c r="I28" i="8"/>
  <c r="H28" i="8"/>
  <c r="G28" i="8"/>
  <c r="F28" i="8"/>
  <c r="E28" i="8"/>
  <c r="D28" i="8"/>
  <c r="C28" i="8"/>
  <c r="B28" i="8"/>
  <c r="M27" i="8"/>
  <c r="L27" i="8"/>
  <c r="K27" i="8"/>
  <c r="J27" i="8"/>
  <c r="I27" i="8"/>
  <c r="H27" i="8"/>
  <c r="G27" i="8"/>
  <c r="F27" i="8"/>
  <c r="E27" i="8"/>
  <c r="D27" i="8"/>
  <c r="C27" i="8"/>
  <c r="B27" i="8"/>
  <c r="M26" i="8"/>
  <c r="L26" i="8"/>
  <c r="K26" i="8"/>
  <c r="J26" i="8"/>
  <c r="I26" i="8"/>
  <c r="H26" i="8"/>
  <c r="G26" i="8"/>
  <c r="F26" i="8"/>
  <c r="E26" i="8"/>
  <c r="D26" i="8"/>
  <c r="C26" i="8"/>
  <c r="B26" i="8"/>
  <c r="M25" i="8"/>
  <c r="L25" i="8"/>
  <c r="K25" i="8"/>
  <c r="J25" i="8"/>
  <c r="I25" i="8"/>
  <c r="H25" i="8"/>
  <c r="G25" i="8"/>
  <c r="F25" i="8"/>
  <c r="E25" i="8"/>
  <c r="D25" i="8"/>
  <c r="C25" i="8"/>
  <c r="B25" i="8"/>
  <c r="M24" i="8"/>
  <c r="L24" i="8"/>
  <c r="K24" i="8"/>
  <c r="J24" i="8"/>
  <c r="I24" i="8"/>
  <c r="H24" i="8"/>
  <c r="G24" i="8"/>
  <c r="F24" i="8"/>
  <c r="E24" i="8"/>
  <c r="D24" i="8"/>
  <c r="C24" i="8"/>
  <c r="B24" i="8"/>
  <c r="M23" i="8"/>
  <c r="L23" i="8"/>
  <c r="K23" i="8"/>
  <c r="J23" i="8"/>
  <c r="I23" i="8"/>
  <c r="H23" i="8"/>
  <c r="G23" i="8"/>
  <c r="F23" i="8"/>
  <c r="E23" i="8"/>
  <c r="D23" i="8"/>
  <c r="C23" i="8"/>
  <c r="B23" i="8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L21" i="8"/>
  <c r="K21" i="8"/>
  <c r="J21" i="8"/>
  <c r="I21" i="8"/>
  <c r="H21" i="8"/>
  <c r="G21" i="8"/>
  <c r="F21" i="8"/>
  <c r="E21" i="8"/>
  <c r="D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M18" i="8"/>
  <c r="L18" i="8"/>
  <c r="K18" i="8"/>
  <c r="J18" i="8"/>
  <c r="I18" i="8"/>
  <c r="H18" i="8"/>
  <c r="G18" i="8"/>
  <c r="F18" i="8"/>
  <c r="E18" i="8"/>
  <c r="D18" i="8"/>
  <c r="C18" i="8"/>
  <c r="B18" i="8"/>
  <c r="M17" i="8"/>
  <c r="L17" i="8"/>
  <c r="K17" i="8"/>
  <c r="J17" i="8"/>
  <c r="I17" i="8"/>
  <c r="H17" i="8"/>
  <c r="G17" i="8"/>
  <c r="F17" i="8"/>
  <c r="E17" i="8"/>
  <c r="D17" i="8"/>
  <c r="C17" i="8"/>
  <c r="B17" i="8"/>
  <c r="M16" i="8"/>
  <c r="L16" i="8"/>
  <c r="K16" i="8"/>
  <c r="J16" i="8"/>
  <c r="I16" i="8"/>
  <c r="H16" i="8"/>
  <c r="G16" i="8"/>
  <c r="F16" i="8"/>
  <c r="E16" i="8"/>
  <c r="D16" i="8"/>
  <c r="C16" i="8"/>
  <c r="B16" i="8"/>
  <c r="M15" i="8"/>
  <c r="L15" i="8"/>
  <c r="K15" i="8"/>
  <c r="J15" i="8"/>
  <c r="I15" i="8"/>
  <c r="H15" i="8"/>
  <c r="G15" i="8"/>
  <c r="F15" i="8"/>
  <c r="E15" i="8"/>
  <c r="D15" i="8"/>
  <c r="C15" i="8"/>
  <c r="B15" i="8"/>
  <c r="M14" i="8"/>
  <c r="L14" i="8"/>
  <c r="K14" i="8"/>
  <c r="J14" i="8"/>
  <c r="I14" i="8"/>
  <c r="H14" i="8"/>
  <c r="G14" i="8"/>
  <c r="F14" i="8"/>
  <c r="E14" i="8"/>
  <c r="D14" i="8"/>
  <c r="C14" i="8"/>
  <c r="B14" i="8"/>
  <c r="M13" i="8"/>
  <c r="L13" i="8"/>
  <c r="K13" i="8"/>
  <c r="J13" i="8"/>
  <c r="I13" i="8"/>
  <c r="H13" i="8"/>
  <c r="G13" i="8"/>
  <c r="F13" i="8"/>
  <c r="E13" i="8"/>
  <c r="D13" i="8"/>
  <c r="C13" i="8"/>
  <c r="B13" i="8"/>
  <c r="M12" i="8"/>
  <c r="L12" i="8"/>
  <c r="K12" i="8"/>
  <c r="J12" i="8"/>
  <c r="I12" i="8"/>
  <c r="H12" i="8"/>
  <c r="G12" i="8"/>
  <c r="F12" i="8"/>
  <c r="E12" i="8"/>
  <c r="D12" i="8"/>
  <c r="C12" i="8"/>
  <c r="B12" i="8"/>
  <c r="M11" i="8"/>
  <c r="L11" i="8"/>
  <c r="K11" i="8"/>
  <c r="J11" i="8"/>
  <c r="I11" i="8"/>
  <c r="H11" i="8"/>
  <c r="G11" i="8"/>
  <c r="F11" i="8"/>
  <c r="E11" i="8"/>
  <c r="D11" i="8"/>
  <c r="C11" i="8"/>
  <c r="B11" i="8"/>
  <c r="M10" i="8"/>
  <c r="L10" i="8"/>
  <c r="K10" i="8"/>
  <c r="J10" i="8"/>
  <c r="I10" i="8"/>
  <c r="H10" i="8"/>
  <c r="G10" i="8"/>
  <c r="F10" i="8"/>
  <c r="E10" i="8"/>
  <c r="D10" i="8"/>
  <c r="C10" i="8"/>
  <c r="B10" i="8"/>
  <c r="M9" i="8"/>
  <c r="L9" i="8"/>
  <c r="K9" i="8"/>
  <c r="J9" i="8"/>
  <c r="I9" i="8"/>
  <c r="H9" i="8"/>
  <c r="G9" i="8"/>
  <c r="F9" i="8"/>
  <c r="E9" i="8"/>
  <c r="D9" i="8"/>
  <c r="C9" i="8"/>
  <c r="B9" i="8"/>
  <c r="M8" i="8"/>
  <c r="L8" i="8"/>
  <c r="K8" i="8"/>
  <c r="J8" i="8"/>
  <c r="I8" i="8"/>
  <c r="H8" i="8"/>
  <c r="G8" i="8"/>
  <c r="F8" i="8"/>
  <c r="E8" i="8"/>
  <c r="D8" i="8"/>
  <c r="C8" i="8"/>
  <c r="B8" i="8"/>
  <c r="M7" i="8"/>
  <c r="L7" i="8"/>
  <c r="K7" i="8"/>
  <c r="J7" i="8"/>
  <c r="I7" i="8"/>
  <c r="H7" i="8"/>
  <c r="G7" i="8"/>
  <c r="F7" i="8"/>
  <c r="E7" i="8"/>
  <c r="D7" i="8"/>
  <c r="C7" i="8"/>
  <c r="B7" i="8"/>
  <c r="M6" i="8"/>
  <c r="L6" i="8"/>
  <c r="K6" i="8"/>
  <c r="J6" i="8"/>
  <c r="I6" i="8"/>
  <c r="H6" i="8"/>
  <c r="G6" i="8"/>
  <c r="F6" i="8"/>
  <c r="E6" i="8"/>
  <c r="D6" i="8"/>
  <c r="C6" i="8"/>
  <c r="B6" i="8"/>
  <c r="M5" i="8"/>
  <c r="L5" i="8"/>
  <c r="K5" i="8"/>
  <c r="J5" i="8"/>
  <c r="I5" i="8"/>
  <c r="H5" i="8"/>
  <c r="G5" i="8"/>
  <c r="F5" i="8"/>
  <c r="E5" i="8"/>
  <c r="D5" i="8"/>
  <c r="C5" i="8"/>
  <c r="B5" i="8"/>
  <c r="M4" i="8"/>
  <c r="L4" i="8"/>
  <c r="K4" i="8"/>
  <c r="J4" i="8"/>
  <c r="I4" i="8"/>
  <c r="H4" i="8"/>
  <c r="G4" i="8"/>
  <c r="F4" i="8"/>
  <c r="E4" i="8"/>
  <c r="D4" i="8"/>
  <c r="C4" i="8"/>
  <c r="B4" i="8"/>
  <c r="M3" i="8"/>
  <c r="L3" i="8"/>
  <c r="K3" i="8"/>
  <c r="J3" i="8"/>
  <c r="I3" i="8"/>
  <c r="H3" i="8"/>
  <c r="G3" i="8"/>
  <c r="F3" i="8"/>
  <c r="E3" i="8"/>
  <c r="D3" i="8"/>
  <c r="C3" i="8"/>
  <c r="B3" i="8"/>
  <c r="M38" i="6" l="1"/>
  <c r="L38" i="6"/>
  <c r="K38" i="6"/>
  <c r="J38" i="6"/>
  <c r="I38" i="6"/>
  <c r="H38" i="6"/>
  <c r="G38" i="6"/>
  <c r="F38" i="6"/>
  <c r="E38" i="6"/>
  <c r="D38" i="6"/>
  <c r="C38" i="6"/>
  <c r="B38" i="6"/>
  <c r="M37" i="6"/>
  <c r="L37" i="6"/>
  <c r="K37" i="6"/>
  <c r="J37" i="6"/>
  <c r="I37" i="6"/>
  <c r="H37" i="6"/>
  <c r="G37" i="6"/>
  <c r="F37" i="6"/>
  <c r="E37" i="6"/>
  <c r="D37" i="6"/>
  <c r="C37" i="6"/>
  <c r="B37" i="6"/>
  <c r="M36" i="6"/>
  <c r="L36" i="6"/>
  <c r="K36" i="6"/>
  <c r="J36" i="6"/>
  <c r="I36" i="6"/>
  <c r="H36" i="6"/>
  <c r="G36" i="6"/>
  <c r="F36" i="6"/>
  <c r="E36" i="6"/>
  <c r="D36" i="6"/>
  <c r="C36" i="6"/>
  <c r="B36" i="6"/>
  <c r="M35" i="6"/>
  <c r="L35" i="6"/>
  <c r="K35" i="6"/>
  <c r="J35" i="6"/>
  <c r="I35" i="6"/>
  <c r="H35" i="6"/>
  <c r="G35" i="6"/>
  <c r="F35" i="6"/>
  <c r="E35" i="6"/>
  <c r="D35" i="6"/>
  <c r="C35" i="6"/>
  <c r="B35" i="6"/>
  <c r="M34" i="6"/>
  <c r="L34" i="6"/>
  <c r="K34" i="6"/>
  <c r="J34" i="6"/>
  <c r="I34" i="6"/>
  <c r="H34" i="6"/>
  <c r="G34" i="6"/>
  <c r="F34" i="6"/>
  <c r="E34" i="6"/>
  <c r="D34" i="6"/>
  <c r="C34" i="6"/>
  <c r="B34" i="6"/>
  <c r="M33" i="6"/>
  <c r="L33" i="6"/>
  <c r="K33" i="6"/>
  <c r="J33" i="6"/>
  <c r="I33" i="6"/>
  <c r="H33" i="6"/>
  <c r="G33" i="6"/>
  <c r="F33" i="6"/>
  <c r="E33" i="6"/>
  <c r="D33" i="6"/>
  <c r="C33" i="6"/>
  <c r="B33" i="6"/>
  <c r="M32" i="6"/>
  <c r="L32" i="6"/>
  <c r="K32" i="6"/>
  <c r="J32" i="6"/>
  <c r="I32" i="6"/>
  <c r="H32" i="6"/>
  <c r="G32" i="6"/>
  <c r="F32" i="6"/>
  <c r="E32" i="6"/>
  <c r="D32" i="6"/>
  <c r="C32" i="6"/>
  <c r="B32" i="6"/>
  <c r="M31" i="6"/>
  <c r="L31" i="6"/>
  <c r="K31" i="6"/>
  <c r="J31" i="6"/>
  <c r="I31" i="6"/>
  <c r="H31" i="6"/>
  <c r="G31" i="6"/>
  <c r="F31" i="6"/>
  <c r="E31" i="6"/>
  <c r="D31" i="6"/>
  <c r="C31" i="6"/>
  <c r="B31" i="6"/>
  <c r="M30" i="6"/>
  <c r="L30" i="6"/>
  <c r="K30" i="6"/>
  <c r="J30" i="6"/>
  <c r="I30" i="6"/>
  <c r="H30" i="6"/>
  <c r="G30" i="6"/>
  <c r="F30" i="6"/>
  <c r="E30" i="6"/>
  <c r="D30" i="6"/>
  <c r="C30" i="6"/>
  <c r="B30" i="6"/>
  <c r="M29" i="6"/>
  <c r="L29" i="6"/>
  <c r="K29" i="6"/>
  <c r="J29" i="6"/>
  <c r="I29" i="6"/>
  <c r="H29" i="6"/>
  <c r="G29" i="6"/>
  <c r="F29" i="6"/>
  <c r="E29" i="6"/>
  <c r="D29" i="6"/>
  <c r="C29" i="6"/>
  <c r="B29" i="6"/>
  <c r="M28" i="6"/>
  <c r="L28" i="6"/>
  <c r="K28" i="6"/>
  <c r="J28" i="6"/>
  <c r="I28" i="6"/>
  <c r="H28" i="6"/>
  <c r="G28" i="6"/>
  <c r="F28" i="6"/>
  <c r="E28" i="6"/>
  <c r="D28" i="6"/>
  <c r="C28" i="6"/>
  <c r="B28" i="6"/>
  <c r="M27" i="6"/>
  <c r="L27" i="6"/>
  <c r="K27" i="6"/>
  <c r="J27" i="6"/>
  <c r="I27" i="6"/>
  <c r="H27" i="6"/>
  <c r="G27" i="6"/>
  <c r="F27" i="6"/>
  <c r="E27" i="6"/>
  <c r="D27" i="6"/>
  <c r="C27" i="6"/>
  <c r="B27" i="6"/>
  <c r="M26" i="6"/>
  <c r="L26" i="6"/>
  <c r="K26" i="6"/>
  <c r="J26" i="6"/>
  <c r="I26" i="6"/>
  <c r="H26" i="6"/>
  <c r="G26" i="6"/>
  <c r="F26" i="6"/>
  <c r="E26" i="6"/>
  <c r="D26" i="6"/>
  <c r="C26" i="6"/>
  <c r="B26" i="6"/>
  <c r="M25" i="6"/>
  <c r="L25" i="6"/>
  <c r="K25" i="6"/>
  <c r="J25" i="6"/>
  <c r="I25" i="6"/>
  <c r="H25" i="6"/>
  <c r="G25" i="6"/>
  <c r="F25" i="6"/>
  <c r="E25" i="6"/>
  <c r="D25" i="6"/>
  <c r="C25" i="6"/>
  <c r="B25" i="6"/>
  <c r="M24" i="6"/>
  <c r="L24" i="6"/>
  <c r="K24" i="6"/>
  <c r="J24" i="6"/>
  <c r="I24" i="6"/>
  <c r="H24" i="6"/>
  <c r="G24" i="6"/>
  <c r="F24" i="6"/>
  <c r="E24" i="6"/>
  <c r="D24" i="6"/>
  <c r="C24" i="6"/>
  <c r="B24" i="6"/>
  <c r="M23" i="6"/>
  <c r="L23" i="6"/>
  <c r="K23" i="6"/>
  <c r="J23" i="6"/>
  <c r="I23" i="6"/>
  <c r="H23" i="6"/>
  <c r="G23" i="6"/>
  <c r="F23" i="6"/>
  <c r="E23" i="6"/>
  <c r="D23" i="6"/>
  <c r="C23" i="6"/>
  <c r="B23" i="6"/>
  <c r="M22" i="6"/>
  <c r="L22" i="6"/>
  <c r="K22" i="6"/>
  <c r="J22" i="6"/>
  <c r="I22" i="6"/>
  <c r="H22" i="6"/>
  <c r="G22" i="6"/>
  <c r="F22" i="6"/>
  <c r="E22" i="6"/>
  <c r="D22" i="6"/>
  <c r="C22" i="6"/>
  <c r="B22" i="6"/>
  <c r="M21" i="6"/>
  <c r="L21" i="6"/>
  <c r="K21" i="6"/>
  <c r="J21" i="6"/>
  <c r="I21" i="6"/>
  <c r="H21" i="6"/>
  <c r="G21" i="6"/>
  <c r="F21" i="6"/>
  <c r="E21" i="6"/>
  <c r="D21" i="6"/>
  <c r="C21" i="6"/>
  <c r="B21" i="6"/>
  <c r="M20" i="6"/>
  <c r="L20" i="6"/>
  <c r="K20" i="6"/>
  <c r="J20" i="6"/>
  <c r="I20" i="6"/>
  <c r="H20" i="6"/>
  <c r="G20" i="6"/>
  <c r="F20" i="6"/>
  <c r="E20" i="6"/>
  <c r="D20" i="6"/>
  <c r="C20" i="6"/>
  <c r="B20" i="6"/>
  <c r="M19" i="6"/>
  <c r="L19" i="6"/>
  <c r="K19" i="6"/>
  <c r="J19" i="6"/>
  <c r="I19" i="6"/>
  <c r="H19" i="6"/>
  <c r="G19" i="6"/>
  <c r="F19" i="6"/>
  <c r="E19" i="6"/>
  <c r="D19" i="6"/>
  <c r="C19" i="6"/>
  <c r="B19" i="6"/>
  <c r="M18" i="6"/>
  <c r="L18" i="6"/>
  <c r="K18" i="6"/>
  <c r="J18" i="6"/>
  <c r="I18" i="6"/>
  <c r="H18" i="6"/>
  <c r="G18" i="6"/>
  <c r="F18" i="6"/>
  <c r="E18" i="6"/>
  <c r="D18" i="6"/>
  <c r="C18" i="6"/>
  <c r="B18" i="6"/>
  <c r="M17" i="6"/>
  <c r="L17" i="6"/>
  <c r="K17" i="6"/>
  <c r="J17" i="6"/>
  <c r="I17" i="6"/>
  <c r="H17" i="6"/>
  <c r="G17" i="6"/>
  <c r="F17" i="6"/>
  <c r="E17" i="6"/>
  <c r="D17" i="6"/>
  <c r="C17" i="6"/>
  <c r="B17" i="6"/>
  <c r="M16" i="6"/>
  <c r="L16" i="6"/>
  <c r="K16" i="6"/>
  <c r="J16" i="6"/>
  <c r="I16" i="6"/>
  <c r="H16" i="6"/>
  <c r="G16" i="6"/>
  <c r="F16" i="6"/>
  <c r="E16" i="6"/>
  <c r="D16" i="6"/>
  <c r="C16" i="6"/>
  <c r="B16" i="6"/>
  <c r="M15" i="6"/>
  <c r="L15" i="6"/>
  <c r="K15" i="6"/>
  <c r="J15" i="6"/>
  <c r="I15" i="6"/>
  <c r="H15" i="6"/>
  <c r="G15" i="6"/>
  <c r="F15" i="6"/>
  <c r="E15" i="6"/>
  <c r="D15" i="6"/>
  <c r="C15" i="6"/>
  <c r="B15" i="6"/>
  <c r="M14" i="6"/>
  <c r="L14" i="6"/>
  <c r="K14" i="6"/>
  <c r="J14" i="6"/>
  <c r="I14" i="6"/>
  <c r="H14" i="6"/>
  <c r="G14" i="6"/>
  <c r="F14" i="6"/>
  <c r="E14" i="6"/>
  <c r="D14" i="6"/>
  <c r="C14" i="6"/>
  <c r="B14" i="6"/>
  <c r="M13" i="6"/>
  <c r="L13" i="6"/>
  <c r="K13" i="6"/>
  <c r="J13" i="6"/>
  <c r="I13" i="6"/>
  <c r="H13" i="6"/>
  <c r="G13" i="6"/>
  <c r="F13" i="6"/>
  <c r="E13" i="6"/>
  <c r="D13" i="6"/>
  <c r="C13" i="6"/>
  <c r="B13" i="6"/>
  <c r="M12" i="6"/>
  <c r="L12" i="6"/>
  <c r="K12" i="6"/>
  <c r="J12" i="6"/>
  <c r="I12" i="6"/>
  <c r="H12" i="6"/>
  <c r="G12" i="6"/>
  <c r="F12" i="6"/>
  <c r="E12" i="6"/>
  <c r="D12" i="6"/>
  <c r="C12" i="6"/>
  <c r="B12" i="6"/>
  <c r="M11" i="6"/>
  <c r="L11" i="6"/>
  <c r="K11" i="6"/>
  <c r="J11" i="6"/>
  <c r="I11" i="6"/>
  <c r="H11" i="6"/>
  <c r="G11" i="6"/>
  <c r="F11" i="6"/>
  <c r="E11" i="6"/>
  <c r="D11" i="6"/>
  <c r="C11" i="6"/>
  <c r="B11" i="6"/>
  <c r="M10" i="6"/>
  <c r="L10" i="6"/>
  <c r="K10" i="6"/>
  <c r="J10" i="6"/>
  <c r="I10" i="6"/>
  <c r="H10" i="6"/>
  <c r="G10" i="6"/>
  <c r="F10" i="6"/>
  <c r="E10" i="6"/>
  <c r="D10" i="6"/>
  <c r="C10" i="6"/>
  <c r="B10" i="6"/>
  <c r="M9" i="6"/>
  <c r="L9" i="6"/>
  <c r="K9" i="6"/>
  <c r="J9" i="6"/>
  <c r="I9" i="6"/>
  <c r="H9" i="6"/>
  <c r="G9" i="6"/>
  <c r="F9" i="6"/>
  <c r="E9" i="6"/>
  <c r="D9" i="6"/>
  <c r="C9" i="6"/>
  <c r="B9" i="6"/>
  <c r="M8" i="6"/>
  <c r="L8" i="6"/>
  <c r="K8" i="6"/>
  <c r="J8" i="6"/>
  <c r="I8" i="6"/>
  <c r="H8" i="6"/>
  <c r="G8" i="6"/>
  <c r="F8" i="6"/>
  <c r="E8" i="6"/>
  <c r="D8" i="6"/>
  <c r="C8" i="6"/>
  <c r="B8" i="6"/>
  <c r="M7" i="6"/>
  <c r="L7" i="6"/>
  <c r="K7" i="6"/>
  <c r="J7" i="6"/>
  <c r="I7" i="6"/>
  <c r="H7" i="6"/>
  <c r="G7" i="6"/>
  <c r="F7" i="6"/>
  <c r="E7" i="6"/>
  <c r="D7" i="6"/>
  <c r="C7" i="6"/>
  <c r="B7" i="6"/>
  <c r="M6" i="6"/>
  <c r="L6" i="6"/>
  <c r="K6" i="6"/>
  <c r="J6" i="6"/>
  <c r="I6" i="6"/>
  <c r="H6" i="6"/>
  <c r="G6" i="6"/>
  <c r="F6" i="6"/>
  <c r="E6" i="6"/>
  <c r="D6" i="6"/>
  <c r="C6" i="6"/>
  <c r="B6" i="6"/>
  <c r="M5" i="6"/>
  <c r="L5" i="6"/>
  <c r="K5" i="6"/>
  <c r="J5" i="6"/>
  <c r="I5" i="6"/>
  <c r="H5" i="6"/>
  <c r="G5" i="6"/>
  <c r="F5" i="6"/>
  <c r="E5" i="6"/>
  <c r="D5" i="6"/>
  <c r="C5" i="6"/>
  <c r="B5" i="6"/>
  <c r="M4" i="6"/>
  <c r="L4" i="6"/>
  <c r="K4" i="6"/>
  <c r="J4" i="6"/>
  <c r="I4" i="6"/>
  <c r="H4" i="6"/>
  <c r="G4" i="6"/>
  <c r="F4" i="6"/>
  <c r="E4" i="6"/>
  <c r="D4" i="6"/>
  <c r="C4" i="6"/>
  <c r="B4" i="6"/>
  <c r="M3" i="6"/>
  <c r="L3" i="6"/>
  <c r="K3" i="6"/>
  <c r="J3" i="6"/>
  <c r="I3" i="6"/>
  <c r="H3" i="6"/>
  <c r="G3" i="6"/>
  <c r="F3" i="6"/>
  <c r="E3" i="6"/>
  <c r="D3" i="6"/>
  <c r="C3" i="6"/>
  <c r="B3" i="6"/>
  <c r="M38" i="4" l="1"/>
  <c r="L38" i="4"/>
  <c r="K38" i="4"/>
  <c r="J38" i="4"/>
  <c r="I38" i="4"/>
  <c r="H38" i="4"/>
  <c r="G38" i="4"/>
  <c r="F38" i="4"/>
  <c r="E38" i="4"/>
  <c r="D38" i="4"/>
  <c r="C38" i="4"/>
  <c r="B38" i="4"/>
  <c r="M37" i="4"/>
  <c r="L37" i="4"/>
  <c r="K37" i="4"/>
  <c r="J37" i="4"/>
  <c r="I37" i="4"/>
  <c r="H37" i="4"/>
  <c r="G37" i="4"/>
  <c r="F37" i="4"/>
  <c r="E37" i="4"/>
  <c r="D37" i="4"/>
  <c r="C37" i="4"/>
  <c r="B37" i="4"/>
  <c r="M36" i="4"/>
  <c r="L36" i="4"/>
  <c r="K36" i="4"/>
  <c r="J36" i="4"/>
  <c r="I36" i="4"/>
  <c r="H36" i="4"/>
  <c r="G36" i="4"/>
  <c r="F36" i="4"/>
  <c r="E36" i="4"/>
  <c r="D36" i="4"/>
  <c r="C36" i="4"/>
  <c r="B36" i="4"/>
  <c r="M35" i="4"/>
  <c r="L35" i="4"/>
  <c r="K35" i="4"/>
  <c r="J35" i="4"/>
  <c r="I35" i="4"/>
  <c r="H35" i="4"/>
  <c r="G35" i="4"/>
  <c r="F35" i="4"/>
  <c r="E35" i="4"/>
  <c r="D35" i="4"/>
  <c r="C35" i="4"/>
  <c r="B35" i="4"/>
  <c r="M34" i="4"/>
  <c r="L34" i="4"/>
  <c r="K34" i="4"/>
  <c r="J34" i="4"/>
  <c r="I34" i="4"/>
  <c r="H34" i="4"/>
  <c r="G34" i="4"/>
  <c r="F34" i="4"/>
  <c r="E34" i="4"/>
  <c r="D34" i="4"/>
  <c r="C34" i="4"/>
  <c r="B34" i="4"/>
  <c r="M33" i="4"/>
  <c r="L33" i="4"/>
  <c r="K33" i="4"/>
  <c r="J33" i="4"/>
  <c r="I33" i="4"/>
  <c r="H33" i="4"/>
  <c r="G33" i="4"/>
  <c r="F33" i="4"/>
  <c r="E33" i="4"/>
  <c r="D33" i="4"/>
  <c r="C33" i="4"/>
  <c r="B33" i="4"/>
  <c r="M32" i="4"/>
  <c r="L32" i="4"/>
  <c r="K32" i="4"/>
  <c r="J32" i="4"/>
  <c r="I32" i="4"/>
  <c r="H32" i="4"/>
  <c r="G32" i="4"/>
  <c r="F32" i="4"/>
  <c r="E32" i="4"/>
  <c r="D32" i="4"/>
  <c r="C32" i="4"/>
  <c r="B32" i="4"/>
  <c r="M31" i="4"/>
  <c r="L31" i="4"/>
  <c r="K31" i="4"/>
  <c r="J31" i="4"/>
  <c r="I31" i="4"/>
  <c r="H31" i="4"/>
  <c r="G31" i="4"/>
  <c r="F31" i="4"/>
  <c r="E31" i="4"/>
  <c r="D31" i="4"/>
  <c r="C31" i="4"/>
  <c r="B31" i="4"/>
  <c r="M30" i="4"/>
  <c r="L30" i="4"/>
  <c r="K30" i="4"/>
  <c r="J30" i="4"/>
  <c r="I30" i="4"/>
  <c r="H30" i="4"/>
  <c r="G30" i="4"/>
  <c r="F30" i="4"/>
  <c r="E30" i="4"/>
  <c r="D30" i="4"/>
  <c r="C30" i="4"/>
  <c r="B30" i="4"/>
  <c r="M29" i="4"/>
  <c r="L29" i="4"/>
  <c r="K29" i="4"/>
  <c r="J29" i="4"/>
  <c r="I29" i="4"/>
  <c r="H29" i="4"/>
  <c r="G29" i="4"/>
  <c r="F29" i="4"/>
  <c r="E29" i="4"/>
  <c r="D29" i="4"/>
  <c r="C29" i="4"/>
  <c r="B29" i="4"/>
  <c r="M28" i="4"/>
  <c r="L28" i="4"/>
  <c r="K28" i="4"/>
  <c r="J28" i="4"/>
  <c r="I28" i="4"/>
  <c r="H28" i="4"/>
  <c r="G28" i="4"/>
  <c r="F28" i="4"/>
  <c r="E28" i="4"/>
  <c r="D28" i="4"/>
  <c r="C28" i="4"/>
  <c r="B28" i="4"/>
  <c r="M27" i="4"/>
  <c r="L27" i="4"/>
  <c r="K27" i="4"/>
  <c r="J27" i="4"/>
  <c r="I27" i="4"/>
  <c r="H27" i="4"/>
  <c r="G27" i="4"/>
  <c r="F27" i="4"/>
  <c r="E27" i="4"/>
  <c r="D27" i="4"/>
  <c r="C27" i="4"/>
  <c r="B27" i="4"/>
  <c r="M26" i="4"/>
  <c r="L26" i="4"/>
  <c r="K26" i="4"/>
  <c r="J26" i="4"/>
  <c r="I26" i="4"/>
  <c r="H26" i="4"/>
  <c r="G26" i="4"/>
  <c r="F26" i="4"/>
  <c r="E26" i="4"/>
  <c r="D26" i="4"/>
  <c r="C26" i="4"/>
  <c r="B26" i="4"/>
  <c r="M25" i="4"/>
  <c r="L25" i="4"/>
  <c r="K25" i="4"/>
  <c r="J25" i="4"/>
  <c r="I25" i="4"/>
  <c r="H25" i="4"/>
  <c r="G25" i="4"/>
  <c r="F25" i="4"/>
  <c r="E25" i="4"/>
  <c r="D25" i="4"/>
  <c r="C25" i="4"/>
  <c r="B25" i="4"/>
  <c r="M24" i="4"/>
  <c r="L24" i="4"/>
  <c r="K24" i="4"/>
  <c r="J24" i="4"/>
  <c r="I24" i="4"/>
  <c r="H24" i="4"/>
  <c r="G24" i="4"/>
  <c r="F24" i="4"/>
  <c r="E24" i="4"/>
  <c r="D24" i="4"/>
  <c r="C24" i="4"/>
  <c r="B24" i="4"/>
  <c r="M23" i="4"/>
  <c r="L23" i="4"/>
  <c r="K23" i="4"/>
  <c r="J23" i="4"/>
  <c r="I23" i="4"/>
  <c r="H23" i="4"/>
  <c r="G23" i="4"/>
  <c r="F23" i="4"/>
  <c r="E23" i="4"/>
  <c r="D23" i="4"/>
  <c r="C23" i="4"/>
  <c r="B23" i="4"/>
  <c r="M22" i="4"/>
  <c r="L22" i="4"/>
  <c r="K22" i="4"/>
  <c r="J22" i="4"/>
  <c r="I22" i="4"/>
  <c r="H22" i="4"/>
  <c r="G22" i="4"/>
  <c r="F22" i="4"/>
  <c r="E22" i="4"/>
  <c r="D22" i="4"/>
  <c r="C22" i="4"/>
  <c r="B22" i="4"/>
  <c r="M21" i="4"/>
  <c r="L21" i="4"/>
  <c r="K21" i="4"/>
  <c r="J21" i="4"/>
  <c r="I21" i="4"/>
  <c r="H21" i="4"/>
  <c r="G21" i="4"/>
  <c r="F21" i="4"/>
  <c r="E21" i="4"/>
  <c r="D21" i="4"/>
  <c r="C21" i="4"/>
  <c r="B21" i="4"/>
  <c r="M20" i="4"/>
  <c r="L20" i="4"/>
  <c r="K20" i="4"/>
  <c r="J20" i="4"/>
  <c r="I20" i="4"/>
  <c r="H20" i="4"/>
  <c r="G20" i="4"/>
  <c r="F20" i="4"/>
  <c r="E20" i="4"/>
  <c r="D20" i="4"/>
  <c r="C20" i="4"/>
  <c r="B20" i="4"/>
  <c r="M19" i="4"/>
  <c r="L19" i="4"/>
  <c r="K19" i="4"/>
  <c r="J19" i="4"/>
  <c r="I19" i="4"/>
  <c r="H19" i="4"/>
  <c r="G19" i="4"/>
  <c r="F19" i="4"/>
  <c r="E19" i="4"/>
  <c r="D19" i="4"/>
  <c r="C19" i="4"/>
  <c r="B19" i="4"/>
  <c r="M18" i="4"/>
  <c r="L18" i="4"/>
  <c r="K18" i="4"/>
  <c r="J18" i="4"/>
  <c r="I18" i="4"/>
  <c r="H18" i="4"/>
  <c r="G18" i="4"/>
  <c r="F18" i="4"/>
  <c r="E18" i="4"/>
  <c r="D18" i="4"/>
  <c r="C18" i="4"/>
  <c r="B18" i="4"/>
  <c r="M17" i="4"/>
  <c r="L17" i="4"/>
  <c r="K17" i="4"/>
  <c r="J17" i="4"/>
  <c r="I17" i="4"/>
  <c r="H17" i="4"/>
  <c r="G17" i="4"/>
  <c r="F17" i="4"/>
  <c r="E17" i="4"/>
  <c r="D17" i="4"/>
  <c r="C17" i="4"/>
  <c r="B17" i="4"/>
  <c r="M16" i="4"/>
  <c r="L16" i="4"/>
  <c r="K16" i="4"/>
  <c r="J16" i="4"/>
  <c r="I16" i="4"/>
  <c r="H16" i="4"/>
  <c r="G16" i="4"/>
  <c r="F16" i="4"/>
  <c r="E16" i="4"/>
  <c r="D16" i="4"/>
  <c r="C16" i="4"/>
  <c r="B16" i="4"/>
  <c r="M15" i="4"/>
  <c r="L15" i="4"/>
  <c r="K15" i="4"/>
  <c r="J15" i="4"/>
  <c r="I15" i="4"/>
  <c r="H15" i="4"/>
  <c r="G15" i="4"/>
  <c r="F15" i="4"/>
  <c r="E15" i="4"/>
  <c r="D15" i="4"/>
  <c r="C15" i="4"/>
  <c r="B15" i="4"/>
  <c r="M14" i="4"/>
  <c r="L14" i="4"/>
  <c r="K14" i="4"/>
  <c r="J14" i="4"/>
  <c r="I14" i="4"/>
  <c r="H14" i="4"/>
  <c r="G14" i="4"/>
  <c r="F14" i="4"/>
  <c r="E14" i="4"/>
  <c r="D14" i="4"/>
  <c r="C14" i="4"/>
  <c r="B14" i="4"/>
  <c r="M13" i="4"/>
  <c r="L13" i="4"/>
  <c r="K13" i="4"/>
  <c r="J13" i="4"/>
  <c r="I13" i="4"/>
  <c r="H13" i="4"/>
  <c r="G13" i="4"/>
  <c r="F13" i="4"/>
  <c r="E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K11" i="4"/>
  <c r="J11" i="4"/>
  <c r="I11" i="4"/>
  <c r="H11" i="4"/>
  <c r="G11" i="4"/>
  <c r="F11" i="4"/>
  <c r="E11" i="4"/>
  <c r="D11" i="4"/>
  <c r="C11" i="4"/>
  <c r="B11" i="4"/>
  <c r="M10" i="4"/>
  <c r="L10" i="4"/>
  <c r="K10" i="4"/>
  <c r="J10" i="4"/>
  <c r="I10" i="4"/>
  <c r="H10" i="4"/>
  <c r="G10" i="4"/>
  <c r="F10" i="4"/>
  <c r="E10" i="4"/>
  <c r="D10" i="4"/>
  <c r="C10" i="4"/>
  <c r="B10" i="4"/>
  <c r="M9" i="4"/>
  <c r="L9" i="4"/>
  <c r="K9" i="4"/>
  <c r="J9" i="4"/>
  <c r="I9" i="4"/>
  <c r="H9" i="4"/>
  <c r="G9" i="4"/>
  <c r="F9" i="4"/>
  <c r="E9" i="4"/>
  <c r="D9" i="4"/>
  <c r="C9" i="4"/>
  <c r="B9" i="4"/>
  <c r="M8" i="4"/>
  <c r="L8" i="4"/>
  <c r="K8" i="4"/>
  <c r="J8" i="4"/>
  <c r="I8" i="4"/>
  <c r="H8" i="4"/>
  <c r="G8" i="4"/>
  <c r="F8" i="4"/>
  <c r="E8" i="4"/>
  <c r="D8" i="4"/>
  <c r="C8" i="4"/>
  <c r="B8" i="4"/>
  <c r="M7" i="4"/>
  <c r="L7" i="4"/>
  <c r="K7" i="4"/>
  <c r="J7" i="4"/>
  <c r="I7" i="4"/>
  <c r="H7" i="4"/>
  <c r="G7" i="4"/>
  <c r="F7" i="4"/>
  <c r="E7" i="4"/>
  <c r="D7" i="4"/>
  <c r="C7" i="4"/>
  <c r="B7" i="4"/>
  <c r="M6" i="4"/>
  <c r="L6" i="4"/>
  <c r="K6" i="4"/>
  <c r="J6" i="4"/>
  <c r="I6" i="4"/>
  <c r="H6" i="4"/>
  <c r="G6" i="4"/>
  <c r="F6" i="4"/>
  <c r="E6" i="4"/>
  <c r="D6" i="4"/>
  <c r="C6" i="4"/>
  <c r="B6" i="4"/>
  <c r="M5" i="4"/>
  <c r="L5" i="4"/>
  <c r="K5" i="4"/>
  <c r="J5" i="4"/>
  <c r="I5" i="4"/>
  <c r="H5" i="4"/>
  <c r="G5" i="4"/>
  <c r="F5" i="4"/>
  <c r="E5" i="4"/>
  <c r="D5" i="4"/>
  <c r="C5" i="4"/>
  <c r="B5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38" i="2" l="1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<sst xmlns="http://schemas.openxmlformats.org/spreadsheetml/2006/main" count="639" uniqueCount="52">
  <si>
    <t>N2O</t>
  </si>
  <si>
    <t>CH4</t>
  </si>
  <si>
    <t>CO2</t>
  </si>
  <si>
    <t>NH3</t>
  </si>
  <si>
    <t>Nfertilizer</t>
  </si>
  <si>
    <t>NH3net</t>
  </si>
  <si>
    <t>N2Onet</t>
  </si>
  <si>
    <t>NO3net</t>
  </si>
  <si>
    <t>Peat</t>
  </si>
  <si>
    <t>CO2peat</t>
  </si>
  <si>
    <t>kh1C</t>
  </si>
  <si>
    <t>kh2P</t>
  </si>
  <si>
    <t>kh3L</t>
  </si>
  <si>
    <t>kh4C</t>
  </si>
  <si>
    <t>kh5P</t>
  </si>
  <si>
    <t>kh6L</t>
  </si>
  <si>
    <t>kh7H</t>
  </si>
  <si>
    <t>kh8CE</t>
  </si>
  <si>
    <t>kh9LG</t>
  </si>
  <si>
    <t>kh10H</t>
  </si>
  <si>
    <t>kh11CE</t>
  </si>
  <si>
    <t>kh12LG</t>
  </si>
  <si>
    <t>muMB</t>
  </si>
  <si>
    <t>muTB</t>
  </si>
  <si>
    <t>muMA</t>
  </si>
  <si>
    <t>muTA</t>
  </si>
  <si>
    <t>muMF</t>
  </si>
  <si>
    <t>muTF</t>
  </si>
  <si>
    <t>muA</t>
  </si>
  <si>
    <t>bMB</t>
  </si>
  <si>
    <t>bTB</t>
  </si>
  <si>
    <t>bMA</t>
  </si>
  <si>
    <t>bTA</t>
  </si>
  <si>
    <t>bMF</t>
  </si>
  <si>
    <t>bTF</t>
  </si>
  <si>
    <t>bA</t>
  </si>
  <si>
    <t>kS</t>
  </si>
  <si>
    <t>khS</t>
  </si>
  <si>
    <t>fi</t>
  </si>
  <si>
    <t>kdec</t>
  </si>
  <si>
    <t>kO2</t>
  </si>
  <si>
    <t>kO2nit</t>
  </si>
  <si>
    <t>η</t>
  </si>
  <si>
    <t>Vmax</t>
  </si>
  <si>
    <t>km</t>
  </si>
  <si>
    <t>Kch4_O2</t>
  </si>
  <si>
    <t>Total ecosystem quality</t>
  </si>
  <si>
    <t>Total human health</t>
  </si>
  <si>
    <t>Total natural resources</t>
  </si>
  <si>
    <t>min</t>
  </si>
  <si>
    <t>max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</si>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</sst>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10" xfId="0" applyFont="1" applyBorder="1"/>
    <xf numFmtId="0" fontId="2" fillId="0" borderId="11" xfId="0" applyFont="1" applyBorder="1"/>
    <xf numFmtId="0" fontId="3" fillId="0" borderId="11" xfId="0" applyFont="1" applyBorder="1"/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9" xfId="0" applyBorder="1"/>
    <xf numFmtId="0" fontId="2" fillId="0" borderId="15" xfId="0" applyFont="1" applyBorder="1"/>
    <xf numFmtId="0" fontId="0" fillId="0" borderId="0" xfId="0" applyBorder="1"/>
    <xf numFmtId="0" fontId="0" fillId="0" borderId="10" xfId="0" applyBorder="1"/>
    <xf numFmtId="0" fontId="0" fillId="2" borderId="0" xfId="0" applyFill="1" applyBorder="1"/>
    <xf numFmtId="0" fontId="0" fillId="0" borderId="0" xfId="0" applyFill="1" applyBorder="1"/>
    <xf numFmtId="0" fontId="2" fillId="0" borderId="16" xfId="0" applyFont="1" applyBorder="1"/>
    <xf numFmtId="0" fontId="3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1">
    <cellStyle name="Normal" xfId="0" builtinId="0"/>
  </cellStyles>
  <dxfs count="89"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avoaha/Desktop/Composting%20assessment%20tool/Analyse%20de%20sensibilite/variable%20positif_option/SA_par_A_pos_op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avoaha/Desktop/Composting%20assessment%20tool/Analyse%20de%20sensibilite/variable%20positif_option/SA_B_pos_o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avoaha/Desktop/Composting%20assessment%20tool/Analyse%20de%20sensibilite/variable%20positif_option/SA_B_5_pos_o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avoaha/Desktop/Composting%20assessment%20tool/Analyse%20de%20sensibilite/variable%20positif_option/SA_B_pass_pos_o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avoaha/Desktop/Composting%20assessment%20tool/Analyse%20de%20sensibilite/variable%20positif_option/SA_A_extre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avoaha/Desktop/Composting%20assessment%20tool/Analyse%20de%20sensibilite/variable%20positif_option/SA_B_extre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avoaha/Desktop/Composting%20assessment%20tool/Analyse%20de%20sensibilite/variable%20positif_option/SA_B_5_extre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avoaha/Desktop/Composting%20assessment%20tool/Analyse%20de%20sensibilite/variable%20positif_option/SA_B_pass_extr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ive"/>
      <sheetName val="Feuil1"/>
      <sheetName val="abs"/>
      <sheetName val="impact_fin"/>
      <sheetName val="Feuil3"/>
      <sheetName val="abs_impact"/>
      <sheetName val="relative_impact"/>
      <sheetName val="Feuil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C13">
            <v>-6.1264288871325109E-10</v>
          </cell>
          <cell r="D13">
            <v>-2.0470063179764387E-7</v>
          </cell>
          <cell r="E13">
            <v>-1.6862855245456945E-3</v>
          </cell>
        </row>
      </sheetData>
      <sheetData sheetId="5">
        <row r="3">
          <cell r="B3">
            <v>-3.9621274108884007E-11</v>
          </cell>
          <cell r="C3">
            <v>-1.3249634588383193E-8</v>
          </cell>
          <cell r="D3">
            <v>-8.8004981453569558E-5</v>
          </cell>
          <cell r="E3">
            <v>-2.0095554891937577E-11</v>
          </cell>
          <cell r="F3">
            <v>-6.723586276210968E-9</v>
          </cell>
          <cell r="G3">
            <v>-4.4664366717033081E-5</v>
          </cell>
          <cell r="H3">
            <v>2.0972441672184931E-11</v>
          </cell>
          <cell r="I3">
            <v>7.0219627209826105E-9</v>
          </cell>
          <cell r="J3">
            <v>4.632650378534746E-5</v>
          </cell>
          <cell r="K3">
            <v>4.2843022512905182E-11</v>
          </cell>
          <cell r="L3">
            <v>1.4349283526759204E-8</v>
          </cell>
          <cell r="M3">
            <v>9.4384869629864955E-5</v>
          </cell>
        </row>
        <row r="4">
          <cell r="B4">
            <v>-1.0214734458453412E-12</v>
          </cell>
          <cell r="C4">
            <v>-3.2955391990588277E-10</v>
          </cell>
          <cell r="D4">
            <v>-2.9099147993058863E-6</v>
          </cell>
          <cell r="E4">
            <v>-4.9584510332019953E-13</v>
          </cell>
          <cell r="F4">
            <v>-1.5983284173095235E-10</v>
          </cell>
          <cell r="G4">
            <v>-1.4231301041579483E-6</v>
          </cell>
          <cell r="H4">
            <v>4.7368833920941026E-13</v>
          </cell>
          <cell r="I4">
            <v>1.5262881684715003E-10</v>
          </cell>
          <cell r="J4">
            <v>1.3630942055271365E-6</v>
          </cell>
          <cell r="K4">
            <v>9.2183132116026261E-13</v>
          </cell>
          <cell r="L4">
            <v>2.9677865813581481E-10</v>
          </cell>
          <cell r="M4">
            <v>2.6695355101549273E-6</v>
          </cell>
        </row>
        <row r="5">
          <cell r="B5">
            <v>1.7978728224920992E-15</v>
          </cell>
          <cell r="C5">
            <v>6.4790858426049405E-13</v>
          </cell>
          <cell r="D5">
            <v>8.1820954906459156E-11</v>
          </cell>
          <cell r="E5">
            <v>1.7871405001292426E-15</v>
          </cell>
          <cell r="F5">
            <v>6.4422026253010294E-13</v>
          </cell>
          <cell r="G5">
            <v>4.0903617340166139E-11</v>
          </cell>
          <cell r="H5">
            <v>1.7657131483142574E-15</v>
          </cell>
          <cell r="I5">
            <v>6.3685661982479352E-13</v>
          </cell>
          <cell r="J5">
            <v>-4.0893605570545179E-11</v>
          </cell>
          <cell r="K5">
            <v>1.7549783148855701E-15</v>
          </cell>
          <cell r="L5">
            <v>6.3316749336457976E-13</v>
          </cell>
          <cell r="M5">
            <v>-8.1816303089200172E-11</v>
          </cell>
        </row>
        <row r="6">
          <cell r="B6">
            <v>-2.1251704910222042E-11</v>
          </cell>
          <cell r="C6">
            <v>-7.1520467166717749E-9</v>
          </cell>
          <cell r="D6">
            <v>-5.3482646649937855E-5</v>
          </cell>
          <cell r="E6">
            <v>-1.0831406825516926E-11</v>
          </cell>
          <cell r="F6">
            <v>-3.646004987879983E-9</v>
          </cell>
          <cell r="G6">
            <v>-2.7313899262017791E-5</v>
          </cell>
          <cell r="H6">
            <v>1.1271520832856377E-11</v>
          </cell>
          <cell r="I6">
            <v>3.7959924868757338E-9</v>
          </cell>
          <cell r="J6">
            <v>2.8535055089010218E-5</v>
          </cell>
          <cell r="K6">
            <v>2.3002544411754456E-11</v>
          </cell>
          <cell r="L6">
            <v>7.7485196729041881E-9</v>
          </cell>
          <cell r="M6">
            <v>5.8371985213807909E-5</v>
          </cell>
        </row>
        <row r="7">
          <cell r="B7">
            <v>-1.210792970918615E-12</v>
          </cell>
          <cell r="C7">
            <v>-3.9079503413693241E-10</v>
          </cell>
          <cell r="D7">
            <v>-3.425275741844987E-6</v>
          </cell>
          <cell r="E7">
            <v>-5.828237395491492E-13</v>
          </cell>
          <cell r="F7">
            <v>-1.8792611833548948E-10</v>
          </cell>
          <cell r="G7">
            <v>-1.6637520025096852E-6</v>
          </cell>
          <cell r="H7">
            <v>5.476422822901281E-13</v>
          </cell>
          <cell r="I7">
            <v>1.764434361991531E-10</v>
          </cell>
          <cell r="J7">
            <v>1.5740524978257452E-6</v>
          </cell>
          <cell r="K7">
            <v>1.0587368882087787E-12</v>
          </cell>
          <cell r="L7">
            <v>3.4079859331059925E-10</v>
          </cell>
          <cell r="M7">
            <v>3.0655993514438277E-6</v>
          </cell>
        </row>
        <row r="8">
          <cell r="B8">
            <v>1.8382796873116087E-12</v>
          </cell>
          <cell r="C8">
            <v>6.5340638041173404E-10</v>
          </cell>
          <cell r="D8">
            <v>1.541201421437076E-5</v>
          </cell>
          <cell r="E8">
            <v>1.6900779850470624E-12</v>
          </cell>
          <cell r="F8">
            <v>5.7753084687143328E-10</v>
          </cell>
          <cell r="G8">
            <v>7.0063766507198494E-6</v>
          </cell>
          <cell r="H8">
            <v>-1.6233595760381355E-12</v>
          </cell>
          <cell r="I8">
            <v>-5.5546580127656628E-10</v>
          </cell>
          <cell r="J8">
            <v>-6.2289243093338341E-6</v>
          </cell>
          <cell r="K8">
            <v>-2.6604340835143697E-12</v>
          </cell>
          <cell r="L8">
            <v>-9.1661473466103421E-10</v>
          </cell>
          <cell r="M8">
            <v>-9.6613691848818074E-6</v>
          </cell>
        </row>
        <row r="9">
          <cell r="B9">
            <v>-4.1299087395367129E-13</v>
          </cell>
          <cell r="C9">
            <v>-1.4270427240808999E-10</v>
          </cell>
          <cell r="D9">
            <v>-4.5540491218118918E-6</v>
          </cell>
          <cell r="E9">
            <v>-2.0941839855973556E-13</v>
          </cell>
          <cell r="F9">
            <v>-7.2319203485460282E-11</v>
          </cell>
          <cell r="G9">
            <v>-2.2919486747312268E-6</v>
          </cell>
          <cell r="H9">
            <v>2.2073027436773123E-13</v>
          </cell>
          <cell r="I9">
            <v>7.6221062934147527E-11</v>
          </cell>
          <cell r="J9">
            <v>2.3222387108035848E-6</v>
          </cell>
          <cell r="K9">
            <v>4.4758367972959973E-13</v>
          </cell>
          <cell r="L9">
            <v>1.5446979074582466E-10</v>
          </cell>
          <cell r="M9">
            <v>4.6752244737359656E-6</v>
          </cell>
        </row>
        <row r="10">
          <cell r="B10">
            <v>-1.0794307379865589E-14</v>
          </cell>
          <cell r="C10">
            <v>-3.5930938075417277E-12</v>
          </cell>
          <cell r="D10">
            <v>-3.3431409643472505E-8</v>
          </cell>
          <cell r="E10">
            <v>-4.5089875489619888E-15</v>
          </cell>
          <cell r="F10">
            <v>-1.4762938493138777E-12</v>
          </cell>
          <cell r="G10">
            <v>-1.671581526623526E-8</v>
          </cell>
          <cell r="H10">
            <v>8.0618989308778773E-15</v>
          </cell>
          <cell r="I10">
            <v>2.7573905735341202E-12</v>
          </cell>
          <cell r="J10">
            <v>1.6716046012769111E-8</v>
          </cell>
          <cell r="K10">
            <v>1.4347479198688717E-14</v>
          </cell>
          <cell r="L10">
            <v>4.874279761836324E-12</v>
          </cell>
          <cell r="M10">
            <v>3.3432330640854795E-8</v>
          </cell>
        </row>
        <row r="11">
          <cell r="B11">
            <v>-5.5997253524581013E-14</v>
          </cell>
          <cell r="C11">
            <v>-1.6552394745136473E-11</v>
          </cell>
          <cell r="D11">
            <v>9.5254309048141913E-7</v>
          </cell>
          <cell r="E11">
            <v>-2.7706773902241621E-14</v>
          </cell>
          <cell r="F11">
            <v>-8.1374719431972359E-12</v>
          </cell>
          <cell r="G11">
            <v>4.8397300061391735E-7</v>
          </cell>
          <cell r="H11">
            <v>3.2498344014444354E-14</v>
          </cell>
          <cell r="I11">
            <v>9.7960909968275167E-12</v>
          </cell>
          <cell r="J11">
            <v>-4.9976032848329164E-7</v>
          </cell>
          <cell r="K11">
            <v>6.4506914972995866E-14</v>
          </cell>
          <cell r="L11">
            <v>1.934423139806129E-11</v>
          </cell>
          <cell r="M11">
            <v>-1.0157146755555298E-6</v>
          </cell>
        </row>
        <row r="12">
          <cell r="B12">
            <v>-1.1330625325583074E-12</v>
          </cell>
          <cell r="C12">
            <v>-3.8485260612562447E-10</v>
          </cell>
          <cell r="D12">
            <v>-6.8005360695774171E-6</v>
          </cell>
          <cell r="E12">
            <v>-5.9034609549906853E-13</v>
          </cell>
          <cell r="F12">
            <v>-2.0035006132014078E-10</v>
          </cell>
          <cell r="G12">
            <v>-3.4374231946544151E-6</v>
          </cell>
          <cell r="H12">
            <v>6.4820829408850271E-13</v>
          </cell>
          <cell r="I12">
            <v>2.197400097254289E-10</v>
          </cell>
          <cell r="J12">
            <v>3.5105773019787098E-6</v>
          </cell>
          <cell r="K12">
            <v>1.3545144032223854E-12</v>
          </cell>
          <cell r="L12">
            <v>4.5878598952226168E-10</v>
          </cell>
          <cell r="M12">
            <v>7.0920160553023064E-6</v>
          </cell>
        </row>
        <row r="13">
          <cell r="B13">
            <v>-1.0794312838071008E-14</v>
          </cell>
          <cell r="C13">
            <v>-3.5930956680688744E-12</v>
          </cell>
          <cell r="D13">
            <v>-3.343140894621191E-8</v>
          </cell>
          <cell r="E13">
            <v>-4.5089912034691047E-15</v>
          </cell>
          <cell r="F13">
            <v>-1.4762950933775796E-12</v>
          </cell>
          <cell r="G13">
            <v>-1.6715822486962347E-8</v>
          </cell>
          <cell r="H13">
            <v>8.0619002673271778E-15</v>
          </cell>
          <cell r="I13">
            <v>2.7573909758785231E-12</v>
          </cell>
          <cell r="J13">
            <v>1.6716049528652027E-8</v>
          </cell>
          <cell r="K13">
            <v>1.4347488488155103E-14</v>
          </cell>
          <cell r="L13">
            <v>4.8742829161054591E-12</v>
          </cell>
          <cell r="M13">
            <v>3.3432329803598818E-8</v>
          </cell>
        </row>
        <row r="14">
          <cell r="B14">
            <v>-5.5997252830758321E-14</v>
          </cell>
          <cell r="C14">
            <v>-1.6552394475201367E-11</v>
          </cell>
          <cell r="D14">
            <v>9.5254310390602833E-7</v>
          </cell>
          <cell r="E14">
            <v>-2.7706774889191974E-14</v>
          </cell>
          <cell r="F14">
            <v>-8.1374722999566281E-12</v>
          </cell>
          <cell r="G14">
            <v>4.8397300344832242E-7</v>
          </cell>
          <cell r="H14">
            <v>3.2498343061865137E-14</v>
          </cell>
          <cell r="I14">
            <v>9.7960906727221794E-12</v>
          </cell>
          <cell r="J14">
            <v>-4.9976032782445459E-7</v>
          </cell>
          <cell r="K14">
            <v>6.4506913565550692E-14</v>
          </cell>
          <cell r="L14">
            <v>1.9344230933818857E-11</v>
          </cell>
          <cell r="M14">
            <v>-1.0157146767534332E-6</v>
          </cell>
        </row>
        <row r="15">
          <cell r="B15">
            <v>-8.6566166571025461E-11</v>
          </cell>
          <cell r="C15">
            <v>-2.8982483537958046E-8</v>
          </cell>
          <cell r="D15">
            <v>-1.7619494763719364E-4</v>
          </cell>
          <cell r="E15">
            <v>-4.9320207992776427E-11</v>
          </cell>
          <cell r="F15">
            <v>-1.652049962584525E-8</v>
          </cell>
          <cell r="G15">
            <v>-1.0126865790997401E-4</v>
          </cell>
          <cell r="H15">
            <v>6.5716700363466006E-11</v>
          </cell>
          <cell r="I15">
            <v>2.204440805605617E-8</v>
          </cell>
          <cell r="J15">
            <v>1.3542753392670068E-4</v>
          </cell>
          <cell r="K15">
            <v>1.5327921535039829E-10</v>
          </cell>
          <cell r="L15">
            <v>5.151170934521888E-8</v>
          </cell>
          <cell r="M15">
            <v>3.2668068410041427E-4</v>
          </cell>
        </row>
        <row r="16">
          <cell r="B16">
            <v>1.6895219655600307E-10</v>
          </cell>
          <cell r="C16">
            <v>5.6968631622673901E-8</v>
          </cell>
          <cell r="D16">
            <v>4.531613283728743E-4</v>
          </cell>
          <cell r="E16">
            <v>6.1797530073290611E-11</v>
          </cell>
          <cell r="F16">
            <v>2.1039042680990783E-8</v>
          </cell>
          <cell r="G16">
            <v>2.9961594420884006E-4</v>
          </cell>
          <cell r="H16">
            <v>-4.5952501769777047E-11</v>
          </cell>
          <cell r="I16">
            <v>-1.5430606170477571E-8</v>
          </cell>
          <cell r="J16">
            <v>-1.2170229369232718E-4</v>
          </cell>
          <cell r="K16">
            <v>-7.8401903729253274E-11</v>
          </cell>
          <cell r="L16">
            <v>-2.631349214451653E-8</v>
          </cell>
          <cell r="M16">
            <v>-2.0644740324288208E-4</v>
          </cell>
        </row>
        <row r="17">
          <cell r="B17">
            <v>1.3693220364650513E-12</v>
          </cell>
          <cell r="C17">
            <v>3.9605139219905059E-10</v>
          </cell>
          <cell r="D17">
            <v>-3.8333831644764644E-5</v>
          </cell>
          <cell r="E17">
            <v>7.4618618109057254E-13</v>
          </cell>
          <cell r="F17">
            <v>2.1494276681179052E-10</v>
          </cell>
          <cell r="G17">
            <v>-2.1303367950498675E-5</v>
          </cell>
          <cell r="H17">
            <v>-8.8115044058471502E-13</v>
          </cell>
          <cell r="I17">
            <v>-2.5105673079521956E-10</v>
          </cell>
          <cell r="J17">
            <v>2.6449051886866122E-5</v>
          </cell>
          <cell r="K17">
            <v>-1.9195525583418221E-12</v>
          </cell>
          <cell r="L17">
            <v>-5.4397336938018659E-10</v>
          </cell>
          <cell r="M17">
            <v>5.9081249054999774E-5</v>
          </cell>
        </row>
        <row r="18">
          <cell r="B18">
            <v>2.1051847815149242E-12</v>
          </cell>
          <cell r="C18">
            <v>6.7362301201503199E-10</v>
          </cell>
          <cell r="D18">
            <v>-1.8707485359403024E-5</v>
          </cell>
          <cell r="E18">
            <v>1.1443668184469178E-12</v>
          </cell>
          <cell r="F18">
            <v>3.659110234909028E-10</v>
          </cell>
          <cell r="G18">
            <v>-1.0327972287828226E-5</v>
          </cell>
          <cell r="H18">
            <v>-1.3551062513631697E-12</v>
          </cell>
          <cell r="I18">
            <v>-4.3227205209273193E-10</v>
          </cell>
          <cell r="J18">
            <v>1.2748945648295144E-5</v>
          </cell>
          <cell r="K18">
            <v>-2.9620804102784939E-12</v>
          </cell>
          <cell r="L18">
            <v>-9.4385989288533937E-10</v>
          </cell>
          <cell r="M18">
            <v>2.8482922995997374E-5</v>
          </cell>
        </row>
        <row r="19">
          <cell r="B19">
            <v>-1.8963003795261263E-13</v>
          </cell>
          <cell r="C19">
            <v>-5.5762369452088592E-11</v>
          </cell>
          <cell r="D19">
            <v>4.0087441626529923E-6</v>
          </cell>
          <cell r="E19">
            <v>-1.0985825594419054E-13</v>
          </cell>
          <cell r="F19">
            <v>-3.2058059702212558E-11</v>
          </cell>
          <cell r="G19">
            <v>2.3980804571775721E-6</v>
          </cell>
          <cell r="H19">
            <v>1.5808459289384246E-13</v>
          </cell>
          <cell r="I19">
            <v>4.5923884426346932E-11</v>
          </cell>
          <cell r="J19">
            <v>-3.5067781783875399E-6</v>
          </cell>
          <cell r="K19">
            <v>3.7109522604082017E-13</v>
          </cell>
          <cell r="L19">
            <v>1.0724854465812426E-10</v>
          </cell>
          <cell r="M19">
            <v>-8.3983055155111E-6</v>
          </cell>
        </row>
        <row r="20">
          <cell r="B20">
            <v>-1.8963003533028553E-13</v>
          </cell>
          <cell r="C20">
            <v>-5.5762368531993702E-11</v>
          </cell>
          <cell r="D20">
            <v>4.0087441759962023E-6</v>
          </cell>
          <cell r="E20">
            <v>-1.0985822690321784E-13</v>
          </cell>
          <cell r="F20">
            <v>-3.2058049735100833E-11</v>
          </cell>
          <cell r="G20">
            <v>2.3980804752769984E-6</v>
          </cell>
          <cell r="H20">
            <v>1.5808457054817161E-13</v>
          </cell>
          <cell r="I20">
            <v>4.5923876800074695E-11</v>
          </cell>
          <cell r="J20">
            <v>-3.5067781838995738E-6</v>
          </cell>
          <cell r="K20">
            <v>3.7109521405886843E-13</v>
          </cell>
          <cell r="L20">
            <v>1.0724854048856595E-10</v>
          </cell>
          <cell r="M20">
            <v>-8.3983055228665478E-6</v>
          </cell>
        </row>
        <row r="21">
          <cell r="B21">
            <v>-8.0475330389137279E-12</v>
          </cell>
          <cell r="C21">
            <v>-2.7734927400630257E-9</v>
          </cell>
          <cell r="D21">
            <v>-1.2530610459435137E-5</v>
          </cell>
          <cell r="E21">
            <v>-4.10181858280799E-12</v>
          </cell>
          <cell r="F21">
            <v>-1.4136498226775723E-9</v>
          </cell>
          <cell r="G21">
            <v>-6.3870329557900406E-6</v>
          </cell>
          <cell r="H21">
            <v>4.2698387867963613E-12</v>
          </cell>
          <cell r="I21">
            <v>1.4716419019294315E-9</v>
          </cell>
          <cell r="J21">
            <v>6.6408319912858022E-6</v>
          </cell>
          <cell r="K21">
            <v>8.7097204403440525E-12</v>
          </cell>
          <cell r="L21">
            <v>3.0018824560730223E-9</v>
          </cell>
          <cell r="M21">
            <v>1.3546958590590332E-5</v>
          </cell>
        </row>
        <row r="22">
          <cell r="B22">
            <v>1.5919972027352601E-10</v>
          </cell>
          <cell r="C22">
            <v>5.3489574761611833E-8</v>
          </cell>
          <cell r="D22">
            <v>3.2199762944350955E-4</v>
          </cell>
          <cell r="E22">
            <v>6.1913457046447362E-11</v>
          </cell>
          <cell r="F22">
            <v>2.0785812673175621E-8</v>
          </cell>
          <cell r="G22">
            <v>1.344417534787352E-4</v>
          </cell>
          <cell r="H22">
            <v>-4.3073034880490135E-11</v>
          </cell>
          <cell r="I22">
            <v>-1.4431047773490961E-8</v>
          </cell>
          <cell r="J22">
            <v>-9.2380025544429019E-5</v>
          </cell>
          <cell r="K22">
            <v>-7.4578836016948274E-11</v>
          </cell>
          <cell r="L22">
            <v>-2.4969843853312592E-8</v>
          </cell>
          <cell r="M22">
            <v>-1.5956357289230441E-4</v>
          </cell>
        </row>
        <row r="23">
          <cell r="B23">
            <v>-1.5471263371701164E-11</v>
          </cell>
          <cell r="C23">
            <v>-5.1488999785488673E-9</v>
          </cell>
          <cell r="D23">
            <v>-2.9639494880266624E-5</v>
          </cell>
          <cell r="E23">
            <v>-1.0070003407115034E-11</v>
          </cell>
          <cell r="F23">
            <v>-3.3614568894961276E-9</v>
          </cell>
          <cell r="G23">
            <v>-2.2151323521057442E-5</v>
          </cell>
          <cell r="H23">
            <v>1.47947339931973E-11</v>
          </cell>
          <cell r="I23">
            <v>4.9576014814220255E-9</v>
          </cell>
          <cell r="J23">
            <v>3.5921092668885034E-5</v>
          </cell>
          <cell r="K23">
            <v>3.4540020619595776E-11</v>
          </cell>
          <cell r="L23">
            <v>1.1599901771137223E-8</v>
          </cell>
          <cell r="M23">
            <v>9.0095556489869943E-5</v>
          </cell>
        </row>
        <row r="24">
          <cell r="B24">
            <v>1.3783666821117823E-12</v>
          </cell>
          <cell r="C24">
            <v>5.4611422997637398E-10</v>
          </cell>
          <cell r="D24">
            <v>5.2546302003993104E-5</v>
          </cell>
          <cell r="E24">
            <v>4.5313061636265968E-13</v>
          </cell>
          <cell r="F24">
            <v>1.8661849990852133E-10</v>
          </cell>
          <cell r="G24">
            <v>2.2068638613953524E-5</v>
          </cell>
          <cell r="H24">
            <v>-1.9306143923399363E-13</v>
          </cell>
          <cell r="I24">
            <v>-9.0203343990203365E-11</v>
          </cell>
          <cell r="J24">
            <v>-1.6606024745991223E-5</v>
          </cell>
          <cell r="K24">
            <v>-2.4413716289359235E-13</v>
          </cell>
          <cell r="L24">
            <v>-1.2689417711433636E-10</v>
          </cell>
          <cell r="M24">
            <v>-2.9516366093574906E-5</v>
          </cell>
        </row>
        <row r="25">
          <cell r="B25">
            <v>-1.1225416419276691E-12</v>
          </cell>
          <cell r="C25">
            <v>-3.3509470948456258E-10</v>
          </cell>
          <cell r="D25">
            <v>2.566101227342149E-5</v>
          </cell>
          <cell r="E25">
            <v>-5.3692476715486299E-13</v>
          </cell>
          <cell r="F25">
            <v>-1.6199830004124962E-10</v>
          </cell>
          <cell r="G25">
            <v>1.1218069543985743E-5</v>
          </cell>
          <cell r="H25">
            <v>4.8756720865779898E-13</v>
          </cell>
          <cell r="I25">
            <v>1.493577890452202E-10</v>
          </cell>
          <cell r="J25">
            <v>-8.8778913558079469E-6</v>
          </cell>
          <cell r="K25">
            <v>9.213228029907791E-13</v>
          </cell>
          <cell r="L25">
            <v>2.8344053399113052E-10</v>
          </cell>
          <cell r="M25">
            <v>-1.6028612641543619E-5</v>
          </cell>
        </row>
        <row r="26">
          <cell r="B26">
            <v>3.8896569762530396E-13</v>
          </cell>
          <cell r="C26">
            <v>1.1238901565642358E-10</v>
          </cell>
          <cell r="D26">
            <v>-8.1491785880241647E-6</v>
          </cell>
          <cell r="E26">
            <v>1.5448342370011154E-13</v>
          </cell>
          <cell r="F26">
            <v>4.4715733192171311E-11</v>
          </cell>
          <cell r="G26">
            <v>-3.245197941154788E-6</v>
          </cell>
          <cell r="H26">
            <v>-9.6798781219027041E-14</v>
          </cell>
          <cell r="I26">
            <v>-2.7902638633485014E-11</v>
          </cell>
          <cell r="J26">
            <v>2.1011189494308485E-6</v>
          </cell>
          <cell r="K26">
            <v>-1.6120863825341901E-13</v>
          </cell>
          <cell r="L26">
            <v>-4.6680717300683236E-11</v>
          </cell>
          <cell r="M26">
            <v>3.4558390836486168E-6</v>
          </cell>
        </row>
        <row r="27">
          <cell r="B27">
            <v>3.8896569580746813E-13</v>
          </cell>
          <cell r="C27">
            <v>1.1238901504247556E-10</v>
          </cell>
          <cell r="D27">
            <v>-8.1491785875849493E-6</v>
          </cell>
          <cell r="E27">
            <v>1.544834171841759E-13</v>
          </cell>
          <cell r="F27">
            <v>4.4715730892408889E-11</v>
          </cell>
          <cell r="G27">
            <v>-3.2451979435410153E-6</v>
          </cell>
          <cell r="H27">
            <v>-9.6798766546407115E-14</v>
          </cell>
          <cell r="I27">
            <v>-2.7902633562294339E-11</v>
          </cell>
          <cell r="J27">
            <v>2.10111895677702E-6</v>
          </cell>
          <cell r="K27">
            <v>-1.6120863603980231E-13</v>
          </cell>
          <cell r="L27">
            <v>-4.6680716610812841E-11</v>
          </cell>
          <cell r="M27">
            <v>3.4558390743781961E-6</v>
          </cell>
        </row>
        <row r="28">
          <cell r="B28">
            <v>7.2563473236409899E-12</v>
          </cell>
          <cell r="C28">
            <v>2.4963646045786896E-9</v>
          </cell>
          <cell r="D28">
            <v>1.137274156623075E-5</v>
          </cell>
          <cell r="E28">
            <v>3.4041085276984204E-12</v>
          </cell>
          <cell r="F28">
            <v>1.1713270656040164E-9</v>
          </cell>
          <cell r="G28">
            <v>5.3288208372050622E-6</v>
          </cell>
          <cell r="H28">
            <v>-3.0370610813438204E-12</v>
          </cell>
          <cell r="I28">
            <v>-1.0453088988415495E-9</v>
          </cell>
          <cell r="J28">
            <v>-4.7516451722566877E-6</v>
          </cell>
          <cell r="K28">
            <v>-5.7750058306217271E-12</v>
          </cell>
          <cell r="L28">
            <v>-1.9879671029568812E-9</v>
          </cell>
          <cell r="M28">
            <v>-9.0263058466337209E-6</v>
          </cell>
        </row>
        <row r="29">
          <cell r="B29">
            <v>-9.0807461285872201E-14</v>
          </cell>
          <cell r="C29">
            <v>-3.0810303973835485E-11</v>
          </cell>
          <cell r="D29">
            <v>6.6883509463586979E-8</v>
          </cell>
          <cell r="E29">
            <v>-4.3870610944139741E-14</v>
          </cell>
          <cell r="F29">
            <v>-1.486718731718873E-11</v>
          </cell>
          <cell r="G29">
            <v>3.3113277730898443E-8</v>
          </cell>
          <cell r="H29">
            <v>4.6220570434846027E-14</v>
          </cell>
          <cell r="I29">
            <v>1.5742355649102923E-11</v>
          </cell>
          <cell r="J29">
            <v>-3.2432179654348122E-8</v>
          </cell>
          <cell r="K29">
            <v>8.9539009060420142E-14</v>
          </cell>
          <cell r="L29">
            <v>3.0464440055160689E-11</v>
          </cell>
          <cell r="M29">
            <v>-6.4164868404375068E-8</v>
          </cell>
        </row>
        <row r="30">
          <cell r="B30">
            <v>1.9899981418298263E-15</v>
          </cell>
          <cell r="C30">
            <v>7.1180544818767047E-13</v>
          </cell>
          <cell r="D30">
            <v>2.0690360275252141E-10</v>
          </cell>
          <cell r="E30">
            <v>1.8831998202105414E-15</v>
          </cell>
          <cell r="F30">
            <v>6.7616756283572905E-13</v>
          </cell>
          <cell r="G30">
            <v>1.0345111146929641E-10</v>
          </cell>
          <cell r="H30">
            <v>1.6696382620850751E-15</v>
          </cell>
          <cell r="I30">
            <v>6.0490396905820076E-13</v>
          </cell>
          <cell r="J30">
            <v>-1.0345219109908683E-10</v>
          </cell>
          <cell r="K30">
            <v>1.5628465906543031E-15</v>
          </cell>
          <cell r="L30">
            <v>5.6926841873541696E-13</v>
          </cell>
          <cell r="M30">
            <v>-2.0689513029700545E-10</v>
          </cell>
        </row>
        <row r="31">
          <cell r="B31">
            <v>-4.1376251567352467E-12</v>
          </cell>
          <cell r="C31">
            <v>-1.4760752746808719E-9</v>
          </cell>
          <cell r="D31">
            <v>-1.809871371947425E-5</v>
          </cell>
          <cell r="E31">
            <v>-2.0679243670363389E-12</v>
          </cell>
          <cell r="F31">
            <v>-7.3771736883154026E-10</v>
          </cell>
          <cell r="G31">
            <v>-9.0493568597375959E-6</v>
          </cell>
          <cell r="H31">
            <v>2.0714772123615119E-12</v>
          </cell>
          <cell r="I31">
            <v>7.3899844286713768E-10</v>
          </cell>
          <cell r="J31">
            <v>9.0493568597362864E-6</v>
          </cell>
          <cell r="K31">
            <v>4.1411780020605477E-12</v>
          </cell>
          <cell r="L31">
            <v>1.4773563487165164E-9</v>
          </cell>
          <cell r="M31">
            <v>1.8098713719473806E-5</v>
          </cell>
        </row>
        <row r="32">
          <cell r="B32">
            <v>-6.8523061176584894E-12</v>
          </cell>
          <cell r="C32">
            <v>-2.1386461572570878E-9</v>
          </cell>
          <cell r="D32">
            <v>5.5803688980833473E-5</v>
          </cell>
          <cell r="E32">
            <v>-3.2843255428829791E-12</v>
          </cell>
          <cell r="F32">
            <v>-1.0274972096851918E-9</v>
          </cell>
          <cell r="G32">
            <v>2.606176130122136E-5</v>
          </cell>
          <cell r="H32">
            <v>3.0361311812895273E-12</v>
          </cell>
          <cell r="I32">
            <v>9.5427810171987471E-10</v>
          </cell>
          <cell r="J32">
            <v>-2.2876945930576309E-5</v>
          </cell>
          <cell r="K32">
            <v>5.8449137719205218E-12</v>
          </cell>
          <cell r="L32">
            <v>1.8408313633135799E-9</v>
          </cell>
          <cell r="M32">
            <v>-4.29932990850813E-5</v>
          </cell>
        </row>
        <row r="33">
          <cell r="B33">
            <v>1.774546938172443E-15</v>
          </cell>
          <cell r="C33">
            <v>6.398848652039188E-13</v>
          </cell>
          <cell r="D33">
            <v>5.9810994694263033E-13</v>
          </cell>
          <cell r="E33">
            <v>1.7754822837013738E-15</v>
          </cell>
          <cell r="F33">
            <v>6.4021012086730491E-13</v>
          </cell>
          <cell r="G33">
            <v>2.9943116885618965E-13</v>
          </cell>
          <cell r="H33">
            <v>1.7773631924726474E-15</v>
          </cell>
          <cell r="I33">
            <v>6.4086405780672218E-13</v>
          </cell>
          <cell r="J33">
            <v>-2.8866959061009428E-13</v>
          </cell>
          <cell r="K33">
            <v>1.7782769869181231E-15</v>
          </cell>
          <cell r="L33">
            <v>6.4118186367243973E-13</v>
          </cell>
          <cell r="M33">
            <v>-6.0254265348123231E-13</v>
          </cell>
        </row>
        <row r="34">
          <cell r="B34">
            <v>1.773371259926602E-14</v>
          </cell>
          <cell r="C34">
            <v>6.1354044910346305E-12</v>
          </cell>
          <cell r="D34">
            <v>2.5182563762601035E-8</v>
          </cell>
          <cell r="E34">
            <v>9.7519603590825736E-15</v>
          </cell>
          <cell r="F34">
            <v>3.3869022764295791E-12</v>
          </cell>
          <cell r="G34">
            <v>1.2586308867489443E-8</v>
          </cell>
          <cell r="H34">
            <v>-6.1929175481094042E-15</v>
          </cell>
          <cell r="I34">
            <v>-2.1036971789078557E-12</v>
          </cell>
          <cell r="J34">
            <v>-1.2576368574959191E-8</v>
          </cell>
          <cell r="K34">
            <v>-1.4156058691248283E-14</v>
          </cell>
          <cell r="L34">
            <v>-4.8457998086427733E-12</v>
          </cell>
          <cell r="M34">
            <v>-2.5142839050262591E-8</v>
          </cell>
        </row>
        <row r="35">
          <cell r="B35">
            <v>2.003522826311429E-12</v>
          </cell>
          <cell r="C35">
            <v>6.2970076819380359E-10</v>
          </cell>
          <cell r="D35">
            <v>5.4193562801481588E-8</v>
          </cell>
          <cell r="E35">
            <v>9.5000314614716819E-13</v>
          </cell>
          <cell r="F35">
            <v>2.9862619490255573E-10</v>
          </cell>
          <cell r="G35">
            <v>2.5671458548268127E-8</v>
          </cell>
          <cell r="H35">
            <v>-8.5619124573496116E-13</v>
          </cell>
          <cell r="I35">
            <v>-2.6898069714180731E-10</v>
          </cell>
          <cell r="J35">
            <v>-2.3227851451568253E-8</v>
          </cell>
          <cell r="K35">
            <v>-1.6362016420559581E-12</v>
          </cell>
          <cell r="L35">
            <v>-5.1410341338266248E-10</v>
          </cell>
          <cell r="M35">
            <v>-4.4345153044276057E-8</v>
          </cell>
        </row>
        <row r="36">
          <cell r="B36">
            <v>1.8400004615570853E-12</v>
          </cell>
          <cell r="C36">
            <v>5.780486932229876E-10</v>
          </cell>
          <cell r="D36">
            <v>4.4402505778644978E-8</v>
          </cell>
          <cell r="E36">
            <v>8.7262695160690794E-13</v>
          </cell>
          <cell r="F36">
            <v>2.7418142578024547E-10</v>
          </cell>
          <cell r="G36">
            <v>2.0962473829531805E-8</v>
          </cell>
          <cell r="H36">
            <v>-7.8794803044255718E-13</v>
          </cell>
          <cell r="I36">
            <v>-2.4741149858819857E-10</v>
          </cell>
          <cell r="J36">
            <v>-1.8880111719050365E-8</v>
          </cell>
          <cell r="K36">
            <v>-1.5056505724767193E-12</v>
          </cell>
          <cell r="L36">
            <v>-4.7283509644232832E-10</v>
          </cell>
          <cell r="M36">
            <v>-3.591149726117744E-8</v>
          </cell>
        </row>
        <row r="37">
          <cell r="B37">
            <v>-1.6549620128748726E-12</v>
          </cell>
          <cell r="C37">
            <v>-5.1973141835411049E-10</v>
          </cell>
          <cell r="D37">
            <v>-3.9435013945736303E-8</v>
          </cell>
          <cell r="E37">
            <v>-8.2773264238026944E-13</v>
          </cell>
          <cell r="F37">
            <v>-2.5990766678070151E-10</v>
          </cell>
          <cell r="G37">
            <v>-1.9828133419677614E-8</v>
          </cell>
          <cell r="H37">
            <v>8.2940582023947552E-13</v>
          </cell>
          <cell r="I37">
            <v>2.6060519441631959E-10</v>
          </cell>
          <cell r="J37">
            <v>1.9919313103425173E-8</v>
          </cell>
          <cell r="K37">
            <v>1.6549821713875562E-12</v>
          </cell>
          <cell r="L37">
            <v>5.1993087121901527E-10</v>
          </cell>
          <cell r="M37">
            <v>3.990627940755472E-8</v>
          </cell>
        </row>
        <row r="38">
          <cell r="B38">
            <v>-3.3109179919599704E-13</v>
          </cell>
          <cell r="C38">
            <v>-1.0392655044470554E-10</v>
          </cell>
          <cell r="D38">
            <v>-8.2204818132347143E-9</v>
          </cell>
          <cell r="E38">
            <v>-1.6448477582806984E-13</v>
          </cell>
          <cell r="F38">
            <v>-5.1588750429560458E-11</v>
          </cell>
          <cell r="G38">
            <v>-4.1072360312342778E-9</v>
          </cell>
          <cell r="H38">
            <v>1.6415217487633082E-13</v>
          </cell>
          <cell r="I38">
            <v>5.1649198105700854E-11</v>
          </cell>
          <cell r="J38">
            <v>4.0102578342480239E-9</v>
          </cell>
          <cell r="K38">
            <v>3.2211460427639402E-13</v>
          </cell>
          <cell r="L38">
            <v>1.0127137177809951E-10</v>
          </cell>
          <cell r="M38">
            <v>7.9098052069069119E-9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ive"/>
      <sheetName val="Feuil1"/>
      <sheetName val="abs"/>
      <sheetName val="impact_fin"/>
      <sheetName val="Feuil3"/>
      <sheetName val="abs_impact"/>
      <sheetName val="relative_impac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C13">
            <v>-6.2112043846606243E-10</v>
          </cell>
          <cell r="D13">
            <v>-2.0810978593315475E-7</v>
          </cell>
          <cell r="E13">
            <v>-2.2036180389424977E-3</v>
          </cell>
        </row>
      </sheetData>
      <sheetData sheetId="5">
        <row r="3">
          <cell r="B3">
            <v>-3.8200625657472755E-11</v>
          </cell>
          <cell r="C3">
            <v>-1.2730067246019195E-8</v>
          </cell>
          <cell r="D3">
            <v>-8.8606935879074079E-5</v>
          </cell>
          <cell r="E3">
            <v>-1.960692406583174E-11</v>
          </cell>
          <cell r="F3">
            <v>-6.5371965478150916E-9</v>
          </cell>
          <cell r="G3">
            <v>-4.5210231158530945E-5</v>
          </cell>
          <cell r="H3">
            <v>2.5131199041200279E-11</v>
          </cell>
          <cell r="I3">
            <v>8.4983991507972649E-9</v>
          </cell>
          <cell r="J3">
            <v>5.0350615101432649E-5</v>
          </cell>
          <cell r="K3">
            <v>4.7284182458286676E-11</v>
          </cell>
          <cell r="L3">
            <v>1.5901300154364516E-8</v>
          </cell>
          <cell r="M3">
            <v>9.9570276731570002E-5</v>
          </cell>
        </row>
        <row r="4">
          <cell r="B4">
            <v>-8.2959720999190107E-13</v>
          </cell>
          <cell r="C4">
            <v>-2.608189199580385E-10</v>
          </cell>
          <cell r="D4">
            <v>-2.3887749647755469E-6</v>
          </cell>
          <cell r="E4">
            <v>-4.0125303440285536E-13</v>
          </cell>
          <cell r="F4">
            <v>-1.2602032744862134E-10</v>
          </cell>
          <cell r="G4">
            <v>-1.1673915222145071E-6</v>
          </cell>
          <cell r="H4">
            <v>4.9298376629451667E-12</v>
          </cell>
          <cell r="I4">
            <v>1.7497919903713507E-9</v>
          </cell>
          <cell r="J4">
            <v>4.3256624151322054E-6</v>
          </cell>
          <cell r="K4">
            <v>5.7528812137583306E-12</v>
          </cell>
          <cell r="L4">
            <v>2.0208537535392474E-9</v>
          </cell>
          <cell r="M4">
            <v>5.4491182217584172E-6</v>
          </cell>
        </row>
        <row r="5">
          <cell r="B5">
            <v>1.4926567060477711E-17</v>
          </cell>
          <cell r="C5">
            <v>5.2912559368762905E-15</v>
          </cell>
          <cell r="D5">
            <v>3.0481296631811466E-11</v>
          </cell>
          <cell r="E5">
            <v>7.4619153347176934E-18</v>
          </cell>
          <cell r="F5">
            <v>2.6451570887513857E-15</v>
          </cell>
          <cell r="G5">
            <v>1.5247898841928258E-11</v>
          </cell>
          <cell r="H5">
            <v>4.4371717259333727E-12</v>
          </cell>
          <cell r="I5">
            <v>1.5922931456093589E-9</v>
          </cell>
          <cell r="J5">
            <v>3.1535261718252927E-6</v>
          </cell>
          <cell r="K5">
            <v>4.7713448485123893E-12</v>
          </cell>
          <cell r="L5">
            <v>1.7068223501767272E-9</v>
          </cell>
          <cell r="M5">
            <v>3.1535109676034606E-6</v>
          </cell>
        </row>
        <row r="6">
          <cell r="B6">
            <v>-2.0462967822644558E-11</v>
          </cell>
          <cell r="C6">
            <v>-6.8686115368060296E-9</v>
          </cell>
          <cell r="D6">
            <v>-5.2666353673284032E-5</v>
          </cell>
          <cell r="E6">
            <v>-1.0437369190588938E-11</v>
          </cell>
          <cell r="F6">
            <v>-3.5043788061973462E-9</v>
          </cell>
          <cell r="G6">
            <v>-2.6897304699306259E-5</v>
          </cell>
          <cell r="H6">
            <v>1.5314553321658676E-11</v>
          </cell>
          <cell r="I6">
            <v>5.2464261066964502E-9</v>
          </cell>
          <cell r="J6">
            <v>3.1261541352925362E-5</v>
          </cell>
          <cell r="K6">
            <v>2.699218454347101E-11</v>
          </cell>
          <cell r="L6">
            <v>9.1738384869687056E-9</v>
          </cell>
          <cell r="M6">
            <v>6.0650876269840214E-5</v>
          </cell>
        </row>
        <row r="7">
          <cell r="B7">
            <v>-9.887810288515423E-13</v>
          </cell>
          <cell r="C7">
            <v>-3.1118217390375648E-10</v>
          </cell>
          <cell r="D7">
            <v>-2.8132165675148475E-6</v>
          </cell>
          <cell r="E7">
            <v>-4.7284803551722982E-13</v>
          </cell>
          <cell r="F7">
            <v>-1.4861331575476689E-10</v>
          </cell>
          <cell r="G7">
            <v>-1.3651854874813272E-6</v>
          </cell>
          <cell r="H7">
            <v>5.0098231961832485E-12</v>
          </cell>
          <cell r="I7">
            <v>1.7753792876353539E-9</v>
          </cell>
          <cell r="J7">
            <v>4.5118201830312434E-6</v>
          </cell>
          <cell r="K7">
            <v>5.9044174638426892E-12</v>
          </cell>
          <cell r="L7">
            <v>2.0693104618801788E-9</v>
          </cell>
          <cell r="M7">
            <v>5.7990055836574131E-6</v>
          </cell>
        </row>
        <row r="8">
          <cell r="B8">
            <v>2.4499013980146396E-12</v>
          </cell>
          <cell r="C8">
            <v>8.5829815059708632E-10</v>
          </cell>
          <cell r="D8">
            <v>5.9970977913531118E-6</v>
          </cell>
          <cell r="E8">
            <v>1.076251731902779E-12</v>
          </cell>
          <cell r="F8">
            <v>3.7978478285102325E-10</v>
          </cell>
          <cell r="G8">
            <v>2.4117693732800025E-6</v>
          </cell>
          <cell r="H8">
            <v>3.4106498928743029E-12</v>
          </cell>
          <cell r="I8">
            <v>1.2284205701146349E-9</v>
          </cell>
          <cell r="J8">
            <v>1.0861584820636599E-6</v>
          </cell>
          <cell r="K8">
            <v>2.8250295929530043E-12</v>
          </cell>
          <cell r="L8">
            <v>1.0155870194086587E-9</v>
          </cell>
          <cell r="M8">
            <v>-7.2470883364889541E-7</v>
          </cell>
        </row>
        <row r="9">
          <cell r="B9">
            <v>-3.8374378962172418E-13</v>
          </cell>
          <cell r="C9">
            <v>-1.3185276961259368E-10</v>
          </cell>
          <cell r="D9">
            <v>-4.4501385328554486E-6</v>
          </cell>
          <cell r="E9">
            <v>-1.9544789514490186E-13</v>
          </cell>
          <cell r="F9">
            <v>-6.7132719335539021E-11</v>
          </cell>
          <cell r="G9">
            <v>-2.2408529483093614E-6</v>
          </cell>
          <cell r="H9">
            <v>4.640919951874161E-12</v>
          </cell>
          <cell r="I9">
            <v>1.6621983703472886E-9</v>
          </cell>
          <cell r="J9">
            <v>5.4210341669402429E-6</v>
          </cell>
          <cell r="K9">
            <v>5.1869696595722939E-12</v>
          </cell>
          <cell r="L9">
            <v>1.8493787157225545E-9</v>
          </cell>
          <cell r="M9">
            <v>7.7210910194606548E-6</v>
          </cell>
        </row>
        <row r="10">
          <cell r="B10">
            <v>-1.2234190564473534E-14</v>
          </cell>
          <cell r="C10">
            <v>-4.1086028938257096E-12</v>
          </cell>
          <cell r="D10">
            <v>-3.309205455942064E-8</v>
          </cell>
          <cell r="E10">
            <v>-6.1171633434269486E-15</v>
          </cell>
          <cell r="F10">
            <v>-2.054324856429183E-12</v>
          </cell>
          <cell r="G10">
            <v>-1.654614726408757E-8</v>
          </cell>
          <cell r="H10">
            <v>4.4432739676532203E-12</v>
          </cell>
          <cell r="I10">
            <v>1.5943423066132006E-9</v>
          </cell>
          <cell r="J10">
            <v>3.17004902268466E-6</v>
          </cell>
          <cell r="K10">
            <v>4.7835567293392328E-12</v>
          </cell>
          <cell r="L10">
            <v>1.710923206895271E-9</v>
          </cell>
          <cell r="M10">
            <v>3.1865568609561375E-6</v>
          </cell>
        </row>
        <row r="11">
          <cell r="B11">
            <v>-5.8182552136992871E-14</v>
          </cell>
          <cell r="C11">
            <v>-1.7376911381441036E-11</v>
          </cell>
          <cell r="D11">
            <v>9.426946683529685E-7</v>
          </cell>
          <cell r="E11">
            <v>-2.9694291573029226E-14</v>
          </cell>
          <cell r="F11">
            <v>-8.8722084451454637E-12</v>
          </cell>
          <cell r="G11">
            <v>4.7912288578833335E-7</v>
          </cell>
          <cell r="H11">
            <v>4.4680244357850437E-12</v>
          </cell>
          <cell r="I11">
            <v>1.6015187850185222E-9</v>
          </cell>
          <cell r="J11">
            <v>2.6599983271538698E-6</v>
          </cell>
          <cell r="K11">
            <v>4.8343414131595022E-12</v>
          </cell>
          <cell r="L11">
            <v>1.725667631583595E-9</v>
          </cell>
          <cell r="M11">
            <v>2.1501160530063181E-6</v>
          </cell>
        </row>
        <row r="12">
          <cell r="B12">
            <v>-1.0623919807985725E-12</v>
          </cell>
          <cell r="C12">
            <v>-3.5946710959992981E-10</v>
          </cell>
          <cell r="D12">
            <v>-6.6837890324667443E-6</v>
          </cell>
          <cell r="E12">
            <v>-5.5416233565268978E-13</v>
          </cell>
          <cell r="F12">
            <v>-1.8738413025878423E-10</v>
          </cell>
          <cell r="G12">
            <v>-3.3799973212683067E-6</v>
          </cell>
          <cell r="H12">
            <v>5.0426571810067152E-12</v>
          </cell>
          <cell r="I12">
            <v>1.7967451197536416E-9</v>
          </cell>
          <cell r="J12">
            <v>6.6080606217859658E-6</v>
          </cell>
          <cell r="K12">
            <v>6.0388250632343724E-12</v>
          </cell>
          <cell r="L12">
            <v>2.1345267075030909E-9</v>
          </cell>
          <cell r="M12">
            <v>1.0135730413232302E-5</v>
          </cell>
        </row>
        <row r="13">
          <cell r="B13">
            <v>-1.2234177376189736E-14</v>
          </cell>
          <cell r="C13">
            <v>-4.1085983213103612E-12</v>
          </cell>
          <cell r="D13">
            <v>-3.3092043030995721E-8</v>
          </cell>
          <cell r="E13">
            <v>-6.1171630559069081E-15</v>
          </cell>
          <cell r="F13">
            <v>-2.0543247946652445E-12</v>
          </cell>
          <cell r="G13">
            <v>-1.6546148857918574E-8</v>
          </cell>
          <cell r="H13">
            <v>4.4432739691251308E-12</v>
          </cell>
          <cell r="I13">
            <v>1.5943423071326612E-9</v>
          </cell>
          <cell r="J13">
            <v>3.1700490194460058E-6</v>
          </cell>
          <cell r="K13">
            <v>4.7835567273129101E-12</v>
          </cell>
          <cell r="L13">
            <v>1.7109232062895144E-9</v>
          </cell>
          <cell r="M13">
            <v>3.1865568712562114E-6</v>
          </cell>
        </row>
        <row r="14">
          <cell r="B14">
            <v>-5.8182550897079766E-14</v>
          </cell>
          <cell r="C14">
            <v>-1.7376910964812838E-11</v>
          </cell>
          <cell r="D14">
            <v>9.4269466918526318E-7</v>
          </cell>
          <cell r="E14">
            <v>-2.9694290169663623E-14</v>
          </cell>
          <cell r="F14">
            <v>-8.872207918470577E-12</v>
          </cell>
          <cell r="G14">
            <v>4.7912290100145441E-7</v>
          </cell>
          <cell r="H14">
            <v>4.4680244382316702E-12</v>
          </cell>
          <cell r="I14">
            <v>1.6015187857885051E-9</v>
          </cell>
          <cell r="J14">
            <v>2.6599983195776471E-6</v>
          </cell>
          <cell r="K14">
            <v>4.8343414137492941E-12</v>
          </cell>
          <cell r="L14">
            <v>1.7256676318243945E-9</v>
          </cell>
          <cell r="M14">
            <v>2.1501160564042263E-6</v>
          </cell>
        </row>
        <row r="15">
          <cell r="B15">
            <v>-8.2858562068645026E-11</v>
          </cell>
          <cell r="C15">
            <v>-2.7665158847420634E-8</v>
          </cell>
          <cell r="D15">
            <v>-1.6882460637646139E-4</v>
          </cell>
          <cell r="E15">
            <v>-4.6885192984498264E-11</v>
          </cell>
          <cell r="F15">
            <v>-1.5667289018693991E-8</v>
          </cell>
          <cell r="G15">
            <v>-9.5028754962979365E-5</v>
          </cell>
          <cell r="H15">
            <v>6.6619500029989983E-11</v>
          </cell>
          <cell r="I15">
            <v>2.2411322088566488E-8</v>
          </cell>
          <cell r="J15">
            <v>1.2980546335376289E-4</v>
          </cell>
          <cell r="K15">
            <v>1.5235105529850802E-10</v>
          </cell>
          <cell r="L15">
            <v>5.1181201975661016E-8</v>
          </cell>
          <cell r="M15">
            <v>3.0723829121217285E-4</v>
          </cell>
        </row>
        <row r="16">
          <cell r="B16">
            <v>1.6334352393296236E-10</v>
          </cell>
          <cell r="C16">
            <v>5.4937248968231454E-8</v>
          </cell>
          <cell r="D16">
            <v>4.3226598830329785E-4</v>
          </cell>
          <cell r="E16">
            <v>6.3615794616370452E-11</v>
          </cell>
          <cell r="F16">
            <v>2.1360677888780996E-8</v>
          </cell>
          <cell r="G16">
            <v>1.6753734468087669E-4</v>
          </cell>
          <cell r="H16">
            <v>-3.9315287561998011E-11</v>
          </cell>
          <cell r="I16">
            <v>-1.3066016046348347E-8</v>
          </cell>
          <cell r="J16">
            <v>-1.119440063781534E-4</v>
          </cell>
          <cell r="K16">
            <v>-7.0463204038029806E-11</v>
          </cell>
          <cell r="L16">
            <v>-2.3477085870159425E-8</v>
          </cell>
          <cell r="M16">
            <v>-1.9525620786279305E-4</v>
          </cell>
        </row>
        <row r="17">
          <cell r="B17">
            <v>1.4070349541878956E-12</v>
          </cell>
          <cell r="C17">
            <v>4.120374886244418E-10</v>
          </cell>
          <cell r="D17">
            <v>-3.709265056062151E-5</v>
          </cell>
          <cell r="E17">
            <v>7.6536472520257391E-13</v>
          </cell>
          <cell r="F17">
            <v>2.2319976403537043E-10</v>
          </cell>
          <cell r="G17">
            <v>-2.0633845218146378E-5</v>
          </cell>
          <cell r="H17">
            <v>3.5070505403245823E-12</v>
          </cell>
          <cell r="I17">
            <v>1.3221322267182925E-9</v>
          </cell>
          <cell r="J17">
            <v>2.8802738792028876E-5</v>
          </cell>
          <cell r="K17">
            <v>2.7541601827126071E-12</v>
          </cell>
          <cell r="L17">
            <v>1.1242879497894218E-9</v>
          </cell>
          <cell r="M17">
            <v>6.0491673002347069E-5</v>
          </cell>
        </row>
        <row r="18">
          <cell r="B18">
            <v>2.0703501282570859E-12</v>
          </cell>
          <cell r="C18">
            <v>6.6278441934913707E-10</v>
          </cell>
          <cell r="D18">
            <v>-1.7620473583376227E-5</v>
          </cell>
          <cell r="E18">
            <v>1.1224971163828582E-12</v>
          </cell>
          <cell r="F18">
            <v>3.5905978892629407E-10</v>
          </cell>
          <cell r="G18">
            <v>-9.7308558442106171E-6</v>
          </cell>
          <cell r="H18">
            <v>3.0822911237079148E-12</v>
          </cell>
          <cell r="I18">
            <v>1.1588161970549404E-9</v>
          </cell>
          <cell r="J18">
            <v>1.5127418100187045E-5</v>
          </cell>
          <cell r="K18">
            <v>1.8236564854985888E-12</v>
          </cell>
          <cell r="L18">
            <v>7.6499263556586321E-10</v>
          </cell>
          <cell r="M18">
            <v>2.9926004032699353E-5</v>
          </cell>
        </row>
        <row r="19">
          <cell r="B19">
            <v>-1.9826745922295792E-13</v>
          </cell>
          <cell r="C19">
            <v>-5.8879004509578995E-11</v>
          </cell>
          <cell r="D19">
            <v>4.0282403412567233E-6</v>
          </cell>
          <cell r="E19">
            <v>-1.1536364430816282E-13</v>
          </cell>
          <cell r="F19">
            <v>-3.4070783754415219E-11</v>
          </cell>
          <cell r="G19">
            <v>2.3998002353091746E-6</v>
          </cell>
          <cell r="H19">
            <v>4.5972906065274539E-12</v>
          </cell>
          <cell r="I19">
            <v>1.6390888326818957E-9</v>
          </cell>
          <cell r="J19">
            <v>-3.2167647014464381E-7</v>
          </cell>
          <cell r="K19">
            <v>5.14848765514551E-12</v>
          </cell>
          <cell r="L19">
            <v>1.8166646170020802E-9</v>
          </cell>
          <cell r="M19">
            <v>-5.1409697146121435E-6</v>
          </cell>
        </row>
        <row r="20">
          <cell r="B20">
            <v>-1.9826744417906789E-13</v>
          </cell>
          <cell r="C20">
            <v>-5.8878999310212432E-11</v>
          </cell>
          <cell r="D20">
            <v>4.0282403422331838E-6</v>
          </cell>
          <cell r="E20">
            <v>-1.1536366309535882E-13</v>
          </cell>
          <cell r="F20">
            <v>-3.4070790267350954E-11</v>
          </cell>
          <cell r="G20">
            <v>2.399800228212661E-6</v>
          </cell>
          <cell r="H20">
            <v>4.5972905962912618E-12</v>
          </cell>
          <cell r="I20">
            <v>1.6390888292710847E-9</v>
          </cell>
          <cell r="J20">
            <v>-3.2167646895941802E-7</v>
          </cell>
          <cell r="K20">
            <v>5.1484875665406345E-12</v>
          </cell>
          <cell r="L20">
            <v>1.816664585680297E-9</v>
          </cell>
          <cell r="M20">
            <v>-5.1409697598163268E-6</v>
          </cell>
        </row>
        <row r="21">
          <cell r="B21">
            <v>-8.1918352465041272E-12</v>
          </cell>
          <cell r="C21">
            <v>-2.821210576197852E-9</v>
          </cell>
          <cell r="D21">
            <v>-1.282588412246184E-5</v>
          </cell>
          <cell r="E21">
            <v>-4.1886000713280841E-12</v>
          </cell>
          <cell r="F21">
            <v>-1.4425476560249766E-9</v>
          </cell>
          <cell r="G21">
            <v>-6.5565505854245853E-6</v>
          </cell>
          <cell r="H21">
            <v>8.8074554434860976E-12</v>
          </cell>
          <cell r="I21">
            <v>3.0973079334845294E-9</v>
          </cell>
          <cell r="J21">
            <v>1.0056600606606279E-5</v>
          </cell>
          <cell r="K21">
            <v>1.3796855922460677E-11</v>
          </cell>
          <cell r="L21">
            <v>4.8149053243512361E-9</v>
          </cell>
          <cell r="M21">
            <v>1.7289787797445429E-5</v>
          </cell>
        </row>
        <row r="22">
          <cell r="B22">
            <v>1.5232939733974341E-10</v>
          </cell>
          <cell r="C22">
            <v>5.1128995587052843E-8</v>
          </cell>
          <cell r="D22">
            <v>3.3955147317050918E-4</v>
          </cell>
          <cell r="E22">
            <v>5.9368275380856343E-11</v>
          </cell>
          <cell r="F22">
            <v>1.9887681419704908E-8</v>
          </cell>
          <cell r="G22">
            <v>1.297744221621197E-4</v>
          </cell>
          <cell r="H22">
            <v>-3.6651656903239208E-11</v>
          </cell>
          <cell r="I22">
            <v>-1.2137370321521432E-8</v>
          </cell>
          <cell r="J22">
            <v>-8.55921082007196E-5</v>
          </cell>
          <cell r="K22">
            <v>-6.6314006067212652E-11</v>
          </cell>
          <cell r="L22">
            <v>-2.2025306775420598E-8</v>
          </cell>
          <cell r="M22">
            <v>-1.5024932640795484E-4</v>
          </cell>
        </row>
        <row r="23">
          <cell r="B23">
            <v>-1.3781507351660073E-11</v>
          </cell>
          <cell r="C23">
            <v>-4.5755373470572062E-9</v>
          </cell>
          <cell r="D23">
            <v>-2.3863691062971416E-5</v>
          </cell>
          <cell r="E23">
            <v>-8.8373330043337499E-12</v>
          </cell>
          <cell r="F23">
            <v>-2.9445435023183868E-9</v>
          </cell>
          <cell r="G23">
            <v>-1.7694212195031332E-5</v>
          </cell>
          <cell r="H23">
            <v>1.7726346420412909E-11</v>
          </cell>
          <cell r="I23">
            <v>6.0385744360300605E-9</v>
          </cell>
          <cell r="J23">
            <v>3.3629206374304432E-5</v>
          </cell>
          <cell r="K23">
            <v>3.7184812534399027E-11</v>
          </cell>
          <cell r="L23">
            <v>1.256764565550901E-8</v>
          </cell>
          <cell r="M23">
            <v>8.1056832599354483E-5</v>
          </cell>
        </row>
        <row r="24">
          <cell r="B24">
            <v>1.1997365707921402E-12</v>
          </cell>
          <cell r="C24">
            <v>4.8034303420724715E-10</v>
          </cell>
          <cell r="D24">
            <v>5.1558242274498779E-5</v>
          </cell>
          <cell r="E24">
            <v>3.8012171286065901E-13</v>
          </cell>
          <cell r="F24">
            <v>1.5962681574067611E-10</v>
          </cell>
          <cell r="G24">
            <v>2.164161947534633E-5</v>
          </cell>
          <cell r="H24">
            <v>4.2933011781882737E-12</v>
          </cell>
          <cell r="I24">
            <v>1.5203792581502636E-9</v>
          </cell>
          <cell r="J24">
            <v>-1.3116921767527288E-5</v>
          </cell>
          <cell r="K24">
            <v>4.6112890408233044E-12</v>
          </cell>
          <cell r="L24">
            <v>1.6113472192844415E-9</v>
          </cell>
          <cell r="M24">
            <v>-2.5740445832351171E-5</v>
          </cell>
        </row>
        <row r="25">
          <cell r="B25">
            <v>-1.1151726888121648E-12</v>
          </cell>
          <cell r="C25">
            <v>-3.3520438278264655E-10</v>
          </cell>
          <cell r="D25">
            <v>2.4739691201880438E-5</v>
          </cell>
          <cell r="E25">
            <v>-5.3292136981688406E-13</v>
          </cell>
          <cell r="F25">
            <v>-1.6181167802194981E-10</v>
          </cell>
          <cell r="G25">
            <v>1.0784686326725834E-5</v>
          </cell>
          <cell r="H25">
            <v>4.9205040163959922E-12</v>
          </cell>
          <cell r="I25">
            <v>1.7410963266227019E-9</v>
          </cell>
          <cell r="J25">
            <v>-5.3235000784998397E-6</v>
          </cell>
          <cell r="K25">
            <v>5.6858503298414896E-12</v>
          </cell>
          <cell r="L25">
            <v>1.9895828390240455E-9</v>
          </cell>
          <cell r="M25">
            <v>-1.2109199516204511E-5</v>
          </cell>
        </row>
        <row r="26">
          <cell r="B26">
            <v>3.9160527539780545E-13</v>
          </cell>
          <cell r="C26">
            <v>1.138196507870115E-10</v>
          </cell>
          <cell r="D26">
            <v>-8.0118932077194206E-6</v>
          </cell>
          <cell r="E26">
            <v>1.5521829569978561E-13</v>
          </cell>
          <cell r="F26">
            <v>4.5134657035264665E-11</v>
          </cell>
          <cell r="G26">
            <v>-3.2012063983162021E-6</v>
          </cell>
          <cell r="H26">
            <v>4.3359940335191831E-12</v>
          </cell>
          <cell r="I26">
            <v>1.5627626801673143E-9</v>
          </cell>
          <cell r="J26">
            <v>5.2419151979565345E-6</v>
          </cell>
          <cell r="K26">
            <v>4.6032131586767901E-12</v>
          </cell>
          <cell r="L26">
            <v>1.6576144266691719E-9</v>
          </cell>
          <cell r="M26">
            <v>6.604238755700627E-6</v>
          </cell>
        </row>
        <row r="27">
          <cell r="B27">
            <v>3.9160526829641117E-13</v>
          </cell>
          <cell r="C27">
            <v>1.1381964830991833E-10</v>
          </cell>
          <cell r="D27">
            <v>-8.0118932180681659E-6</v>
          </cell>
          <cell r="E27">
            <v>1.5521829231219197E-13</v>
          </cell>
          <cell r="F27">
            <v>4.5134655820640802E-11</v>
          </cell>
          <cell r="G27">
            <v>-3.2012064029372526E-6</v>
          </cell>
          <cell r="H27">
            <v>4.3359940376371386E-12</v>
          </cell>
          <cell r="I27">
            <v>1.5627626815256257E-9</v>
          </cell>
          <cell r="J27">
            <v>5.2419151967552207E-6</v>
          </cell>
          <cell r="K27">
            <v>4.6032131608130253E-12</v>
          </cell>
          <cell r="L27">
            <v>1.657614427390188E-9</v>
          </cell>
          <cell r="M27">
            <v>6.6042387559676126E-6</v>
          </cell>
        </row>
        <row r="28">
          <cell r="B28">
            <v>7.7530898170159121E-12</v>
          </cell>
          <cell r="C28">
            <v>2.6649928038282051E-9</v>
          </cell>
          <cell r="D28">
            <v>1.2226931916597333E-5</v>
          </cell>
          <cell r="E28">
            <v>3.5980239338241062E-12</v>
          </cell>
          <cell r="F28">
            <v>1.2368945300895106E-9</v>
          </cell>
          <cell r="G28">
            <v>5.6717644518899796E-6</v>
          </cell>
          <cell r="H28">
            <v>1.2788544814730402E-12</v>
          </cell>
          <cell r="I28">
            <v>5.0627975371587818E-10</v>
          </cell>
          <cell r="J28">
            <v>-1.8534719062390753E-6</v>
          </cell>
          <cell r="K28">
            <v>-1.2350210138761809E-12</v>
          </cell>
          <cell r="L28">
            <v>-3.5869621237257111E-10</v>
          </cell>
          <cell r="M28">
            <v>-6.3000292462292243E-6</v>
          </cell>
        </row>
        <row r="29">
          <cell r="B29">
            <v>-1.0327495129238195E-13</v>
          </cell>
          <cell r="C29">
            <v>-3.5649389968132348E-11</v>
          </cell>
          <cell r="D29">
            <v>5.901649235163894E-8</v>
          </cell>
          <cell r="E29">
            <v>-5.0986162835302297E-14</v>
          </cell>
          <cell r="F29">
            <v>-1.7601438472893423E-11</v>
          </cell>
          <cell r="G29">
            <v>2.9461993914033578E-8</v>
          </cell>
          <cell r="H29">
            <v>4.5885192410487097E-12</v>
          </cell>
          <cell r="I29">
            <v>1.6450750331257179E-9</v>
          </cell>
          <cell r="J29">
            <v>3.1560129178371278E-6</v>
          </cell>
          <cell r="K29">
            <v>5.0710543329403583E-12</v>
          </cell>
          <cell r="L29">
            <v>1.8113601483513086E-9</v>
          </cell>
          <cell r="M29">
            <v>3.1587540750714046E-6</v>
          </cell>
        </row>
        <row r="30">
          <cell r="B30">
            <v>2.2331545706781415E-16</v>
          </cell>
          <cell r="C30">
            <v>7.3905556912767543E-14</v>
          </cell>
          <cell r="D30">
            <v>3.714731877656126E-10</v>
          </cell>
          <cell r="E30">
            <v>1.1165923145831937E-16</v>
          </cell>
          <cell r="F30">
            <v>3.6953304102979942E-14</v>
          </cell>
          <cell r="G30">
            <v>1.8574235047965926E-10</v>
          </cell>
          <cell r="H30">
            <v>4.4370661495216723E-12</v>
          </cell>
          <cell r="I30">
            <v>1.5922583738663346E-9</v>
          </cell>
          <cell r="J30">
            <v>3.1533536036914945E-6</v>
          </cell>
          <cell r="K30">
            <v>4.771133017351526E-12</v>
          </cell>
          <cell r="L30">
            <v>1.7067525737479742E-9</v>
          </cell>
          <cell r="M30">
            <v>3.1531658074942046E-6</v>
          </cell>
        </row>
        <row r="31">
          <cell r="B31">
            <v>-4.0671040936650719E-12</v>
          </cell>
          <cell r="C31">
            <v>-1.450923957905385E-9</v>
          </cell>
          <cell r="D31">
            <v>-1.7782607279499731E-5</v>
          </cell>
          <cell r="E31">
            <v>-2.0335520468324774E-12</v>
          </cell>
          <cell r="F31">
            <v>-7.2546197895268339E-10</v>
          </cell>
          <cell r="G31">
            <v>-8.8913036397529471E-6</v>
          </cell>
          <cell r="H31">
            <v>6.4721714845398283E-12</v>
          </cell>
          <cell r="I31">
            <v>2.3182715741358289E-9</v>
          </cell>
          <cell r="J31">
            <v>1.2051140883844579E-5</v>
          </cell>
          <cell r="K31">
            <v>8.8413441330539764E-12</v>
          </cell>
          <cell r="L31">
            <v>3.1587791276086123E-9</v>
          </cell>
          <cell r="M31">
            <v>2.0948740401789351E-5</v>
          </cell>
        </row>
        <row r="32">
          <cell r="B32">
            <v>-6.6493204224992993E-12</v>
          </cell>
          <cell r="C32">
            <v>-2.0681846767973961E-9</v>
          </cell>
          <cell r="D32">
            <v>5.3866478694248847E-5</v>
          </cell>
          <cell r="E32">
            <v>-3.19046295018327E-12</v>
          </cell>
          <cell r="F32">
            <v>-9.9479884081883035E-10</v>
          </cell>
          <cell r="G32">
            <v>2.5129272655102796E-5</v>
          </cell>
          <cell r="H32">
            <v>7.3941325670503549E-12</v>
          </cell>
          <cell r="I32">
            <v>2.5186929026771665E-9</v>
          </cell>
          <cell r="J32">
            <v>-1.8851634900325235E-5</v>
          </cell>
          <cell r="K32">
            <v>1.047167923302629E-11</v>
          </cell>
          <cell r="L32">
            <v>3.4965164431407532E-9</v>
          </cell>
          <cell r="M32">
            <v>-3.815204768184067E-5</v>
          </cell>
        </row>
        <row r="33">
          <cell r="B33">
            <v>-2.5916391414403398E-18</v>
          </cell>
          <cell r="C33">
            <v>-9.1106485615482568E-16</v>
          </cell>
          <cell r="D33">
            <v>-4.0843806816661908E-13</v>
          </cell>
          <cell r="E33">
            <v>-1.2945014086291506E-18</v>
          </cell>
          <cell r="F33">
            <v>-4.5516700262480391E-16</v>
          </cell>
          <cell r="G33">
            <v>-2.062994434412356E-13</v>
          </cell>
          <cell r="H33">
            <v>4.4372362680017802E-12</v>
          </cell>
          <cell r="I33">
            <v>1.5923158331105058E-9</v>
          </cell>
          <cell r="J33">
            <v>3.1535563987988154E-6</v>
          </cell>
          <cell r="K33">
            <v>4.7714739315170777E-12</v>
          </cell>
          <cell r="L33">
            <v>1.70686772425761E-9</v>
          </cell>
          <cell r="M33">
            <v>3.1535713987231772E-6</v>
          </cell>
        </row>
        <row r="34">
          <cell r="B34">
            <v>1.6047953575531565E-14</v>
          </cell>
          <cell r="C34">
            <v>5.5237667660458383E-12</v>
          </cell>
          <cell r="D34">
            <v>2.5424494059259036E-8</v>
          </cell>
          <cell r="E34">
            <v>8.0208398119431952E-15</v>
          </cell>
          <cell r="F34">
            <v>2.7608051184517853E-12</v>
          </cell>
          <cell r="G34">
            <v>1.2707222279565751E-8</v>
          </cell>
          <cell r="H34">
            <v>4.4294717369940461E-12</v>
          </cell>
          <cell r="I34">
            <v>1.5896447175063683E-9</v>
          </cell>
          <cell r="J34">
            <v>3.1395697995461018E-6</v>
          </cell>
          <cell r="K34">
            <v>4.7538961630970422E-12</v>
          </cell>
          <cell r="L34">
            <v>1.7008233541466092E-9</v>
          </cell>
          <cell r="M34">
            <v>3.1256156127134E-6</v>
          </cell>
        </row>
        <row r="35">
          <cell r="B35">
            <v>1.9958176508224273E-12</v>
          </cell>
          <cell r="C35">
            <v>6.2718698587549912E-10</v>
          </cell>
          <cell r="D35">
            <v>5.3914323638227549E-8</v>
          </cell>
          <cell r="E35">
            <v>9.4541827393933376E-13</v>
          </cell>
          <cell r="F35">
            <v>2.9709830210180825E-10</v>
          </cell>
          <cell r="G35">
            <v>2.5539191580769092E-8</v>
          </cell>
          <cell r="H35">
            <v>3.5780800151708366E-12</v>
          </cell>
          <cell r="I35">
            <v>1.3223323691110188E-9</v>
          </cell>
          <cell r="J35">
            <v>3.1304555134882825E-6</v>
          </cell>
          <cell r="K35">
            <v>3.1311957378270637E-12</v>
          </cell>
          <cell r="L35">
            <v>1.1914221499160658E-9</v>
          </cell>
          <cell r="M35">
            <v>3.109466810266608E-6</v>
          </cell>
        </row>
        <row r="36">
          <cell r="B36">
            <v>1.8271191293507066E-12</v>
          </cell>
          <cell r="C36">
            <v>5.7392270854125613E-10</v>
          </cell>
          <cell r="D36">
            <v>4.4149419735825547E-8</v>
          </cell>
          <cell r="E36">
            <v>8.6508886604288893E-13</v>
          </cell>
          <cell r="F36">
            <v>2.7173245373766084E-10</v>
          </cell>
          <cell r="G36">
            <v>2.0830841102329344E-8</v>
          </cell>
          <cell r="H36">
            <v>3.6489544987035558E-12</v>
          </cell>
          <cell r="I36">
            <v>1.3447135011498326E-9</v>
          </cell>
          <cell r="J36">
            <v>3.1346903125467719E-6</v>
          </cell>
          <cell r="K36">
            <v>3.2668042858485341E-12</v>
          </cell>
          <cell r="L36">
            <v>1.2342512357843227E-9</v>
          </cell>
          <cell r="M36">
            <v>3.1176842723268619E-6</v>
          </cell>
        </row>
        <row r="37">
          <cell r="B37">
            <v>-1.6471972373375096E-12</v>
          </cell>
          <cell r="C37">
            <v>-5.1737836560989265E-10</v>
          </cell>
          <cell r="D37">
            <v>-3.9227857550786783E-8</v>
          </cell>
          <cell r="E37">
            <v>-8.2421683459078013E-13</v>
          </cell>
          <cell r="F37">
            <v>-2.5888739104644725E-10</v>
          </cell>
          <cell r="G37">
            <v>-1.9709909372301556E-8</v>
          </cell>
          <cell r="H37">
            <v>5.263498665755276E-12</v>
          </cell>
          <cell r="I37">
            <v>1.8518502751459273E-9</v>
          </cell>
          <cell r="J37">
            <v>3.1734355920328999E-6</v>
          </cell>
          <cell r="K37">
            <v>6.4222757766710817E-12</v>
          </cell>
          <cell r="L37">
            <v>2.2254011826747374E-9</v>
          </cell>
          <cell r="M37">
            <v>3.1934047704417124E-6</v>
          </cell>
        </row>
        <row r="38">
          <cell r="B38">
            <v>-3.3307127363789878E-13</v>
          </cell>
          <cell r="C38">
            <v>-1.0463130220104853E-10</v>
          </cell>
          <cell r="D38">
            <v>-8.2276907775583848E-9</v>
          </cell>
          <cell r="E38">
            <v>-1.6644754588937415E-13</v>
          </cell>
          <cell r="F38">
            <v>-5.2288040714035773E-11</v>
          </cell>
          <cell r="G38">
            <v>-4.1129694258207145E-9</v>
          </cell>
          <cell r="H38">
            <v>4.6000600222210897E-12</v>
          </cell>
          <cell r="I38">
            <v>1.6434633171463958E-9</v>
          </cell>
          <cell r="J38">
            <v>3.1575646906213085E-6</v>
          </cell>
          <cell r="K38">
            <v>5.0931700511017729E-12</v>
          </cell>
          <cell r="L38">
            <v>1.8079213276044027E-9</v>
          </cell>
          <cell r="M38">
            <v>3.1614891288673728E-6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ive"/>
      <sheetName val="Feuil1"/>
      <sheetName val="abs"/>
      <sheetName val="impact_fin"/>
      <sheetName val="Feuil3"/>
      <sheetName val="abs_impact"/>
      <sheetName val="relative_impac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C13">
            <v>-6.0343812679546103E-10</v>
          </cell>
          <cell r="D13">
            <v>-2.0210520853018146E-7</v>
          </cell>
          <cell r="E13">
            <v>-2.1564398274802532E-3</v>
          </cell>
        </row>
      </sheetData>
      <sheetData sheetId="5">
        <row r="3">
          <cell r="B3">
            <v>-4.7635813212131201E-11</v>
          </cell>
          <cell r="C3">
            <v>-1.5887522139052607E-8</v>
          </cell>
          <cell r="D3">
            <v>-1.1051263220242642E-4</v>
          </cell>
          <cell r="E3">
            <v>-2.4645161491463896E-11</v>
          </cell>
          <cell r="F3">
            <v>-8.2239754688464047E-9</v>
          </cell>
          <cell r="G3">
            <v>-5.6740767906415934E-5</v>
          </cell>
          <cell r="H3">
            <v>2.6362916095886379E-11</v>
          </cell>
          <cell r="I3">
            <v>8.8058871253054484E-9</v>
          </cell>
          <cell r="J3">
            <v>5.9694281375706062E-5</v>
          </cell>
          <cell r="K3">
            <v>5.4217350424909494E-11</v>
          </cell>
          <cell r="L3">
            <v>1.8114524833777951E-8</v>
          </cell>
          <cell r="M3">
            <v>1.2085663950611798E-4</v>
          </cell>
        </row>
        <row r="4">
          <cell r="B4">
            <v>-1.0864090991444156E-12</v>
          </cell>
          <cell r="C4">
            <v>-3.4304275422607359E-10</v>
          </cell>
          <cell r="D4">
            <v>-3.0312193119761069E-6</v>
          </cell>
          <cell r="E4">
            <v>-5.303005080444542E-13</v>
          </cell>
          <cell r="F4">
            <v>-1.6734020852848063E-10</v>
          </cell>
          <cell r="G4">
            <v>-1.4763648884292217E-6</v>
          </cell>
          <cell r="H4">
            <v>5.0647788483591284E-13</v>
          </cell>
          <cell r="I4">
            <v>1.5963049567048156E-10</v>
          </cell>
          <cell r="J4">
            <v>1.4024511105223614E-6</v>
          </cell>
          <cell r="K4">
            <v>9.9077099032782011E-13</v>
          </cell>
          <cell r="L4">
            <v>3.1209163899404112E-10</v>
          </cell>
          <cell r="M4">
            <v>2.7352703607803273E-6</v>
          </cell>
        </row>
        <row r="5">
          <cell r="B5">
            <v>-1.7555312189773659E-17</v>
          </cell>
          <cell r="C5">
            <v>-5.7221013633169773E-15</v>
          </cell>
          <cell r="D5">
            <v>-2.1369924883224165E-11</v>
          </cell>
          <cell r="E5">
            <v>-8.8163342101432516E-18</v>
          </cell>
          <cell r="F5">
            <v>-2.8745733879511837E-15</v>
          </cell>
          <cell r="G5">
            <v>-1.0687793524108599E-11</v>
          </cell>
          <cell r="H5">
            <v>8.684092613197603E-18</v>
          </cell>
          <cell r="I5">
            <v>2.8280455726877208E-15</v>
          </cell>
          <cell r="J5">
            <v>1.0645059844930121E-11</v>
          </cell>
          <cell r="K5">
            <v>1.7431762509679478E-17</v>
          </cell>
          <cell r="L5">
            <v>5.6786519346835782E-15</v>
          </cell>
          <cell r="M5">
            <v>2.131971391449076E-11</v>
          </cell>
        </row>
        <row r="6">
          <cell r="B6">
            <v>-2.2209809636109374E-11</v>
          </cell>
          <cell r="C6">
            <v>-7.4516532095856582E-9</v>
          </cell>
          <cell r="D6">
            <v>-5.6136474204558669E-5</v>
          </cell>
          <cell r="E6">
            <v>-1.1320889215064809E-11</v>
          </cell>
          <cell r="F6">
            <v>-3.7993068918613435E-9</v>
          </cell>
          <cell r="G6">
            <v>-2.8643931352086534E-5</v>
          </cell>
          <cell r="H6">
            <v>1.1776321650173383E-11</v>
          </cell>
          <cell r="I6">
            <v>3.9542969911977632E-9</v>
          </cell>
          <cell r="J6">
            <v>2.9867083985104841E-5</v>
          </cell>
          <cell r="K6">
            <v>2.4033142895467879E-11</v>
          </cell>
          <cell r="L6">
            <v>8.0721646864419827E-9</v>
          </cell>
          <cell r="M6">
            <v>6.1034341918771263E-5</v>
          </cell>
        </row>
        <row r="7">
          <cell r="B7">
            <v>-1.3089385289960429E-12</v>
          </cell>
          <cell r="C7">
            <v>-4.1356478958734715E-10</v>
          </cell>
          <cell r="D7">
            <v>-3.6380539986616684E-6</v>
          </cell>
          <cell r="E7">
            <v>-6.3259890076579913E-13</v>
          </cell>
          <cell r="F7">
            <v>-1.9971122841290952E-10</v>
          </cell>
          <cell r="G7">
            <v>-1.757714113522527E-6</v>
          </cell>
          <cell r="H7">
            <v>5.9570856180826221E-13</v>
          </cell>
          <cell r="I7">
            <v>1.8778177569543883E-10</v>
          </cell>
          <cell r="J7">
            <v>1.6456561074803482E-6</v>
          </cell>
          <cell r="K7">
            <v>1.1579548203307644E-12</v>
          </cell>
          <cell r="L7">
            <v>3.6476223805158345E-10</v>
          </cell>
          <cell r="M7">
            <v>3.188578101702895E-6</v>
          </cell>
        </row>
        <row r="8">
          <cell r="B8">
            <v>-3.8196178627473947E-12</v>
          </cell>
          <cell r="C8">
            <v>-1.260583777535748E-9</v>
          </cell>
          <cell r="D8">
            <v>-5.8430391124672304E-6</v>
          </cell>
          <cell r="E8">
            <v>-1.7493634554755638E-12</v>
          </cell>
          <cell r="F8">
            <v>-5.7752787411555028E-10</v>
          </cell>
          <cell r="G8">
            <v>-2.4809548128060175E-6</v>
          </cell>
          <cell r="H8">
            <v>1.3647044889285912E-12</v>
          </cell>
          <cell r="I8">
            <v>4.4988818811520816E-10</v>
          </cell>
          <cell r="J8">
            <v>9.6727558168448338E-7</v>
          </cell>
          <cell r="K8">
            <v>1.0088891717276073E-12</v>
          </cell>
          <cell r="L8">
            <v>3.1407335869495928E-10</v>
          </cell>
          <cell r="M8">
            <v>-3.1287815656963021E-6</v>
          </cell>
        </row>
        <row r="9">
          <cell r="B9">
            <v>-3.7534959044639217E-13</v>
          </cell>
          <cell r="C9">
            <v>-1.3107292410700693E-10</v>
          </cell>
          <cell r="D9">
            <v>-5.9069690170986388E-6</v>
          </cell>
          <cell r="E9">
            <v>-1.9211450605530701E-13</v>
          </cell>
          <cell r="F9">
            <v>-6.7048602428535351E-11</v>
          </cell>
          <cell r="G9">
            <v>-2.9818298477052252E-6</v>
          </cell>
          <cell r="H9">
            <v>2.0128535903065259E-13</v>
          </cell>
          <cell r="I9">
            <v>7.0171405464735341E-11</v>
          </cell>
          <cell r="J9">
            <v>3.0397585554921429E-6</v>
          </cell>
          <cell r="K9">
            <v>4.1204348225608732E-13</v>
          </cell>
          <cell r="L9">
            <v>1.4356767289787726E-10</v>
          </cell>
          <cell r="M9">
            <v>6.1387141858473085E-6</v>
          </cell>
        </row>
        <row r="10">
          <cell r="B10">
            <v>-1.2472953975510377E-14</v>
          </cell>
          <cell r="C10">
            <v>-4.1736984318074696E-12</v>
          </cell>
          <cell r="D10">
            <v>-3.0940960757176284E-8</v>
          </cell>
          <cell r="E10">
            <v>-6.2365227632844225E-15</v>
          </cell>
          <cell r="F10">
            <v>-2.0868649080409402E-12</v>
          </cell>
          <cell r="G10">
            <v>-1.5470586252810854E-8</v>
          </cell>
          <cell r="H10">
            <v>6.2364992066077865E-15</v>
          </cell>
          <cell r="I10">
            <v>2.0868558611982979E-12</v>
          </cell>
          <cell r="J10">
            <v>1.5470762877864467E-8</v>
          </cell>
          <cell r="K10">
            <v>1.2473152471868343E-14</v>
          </cell>
          <cell r="L10">
            <v>4.1737650101037218E-12</v>
          </cell>
          <cell r="M10">
            <v>3.0941734729907787E-8</v>
          </cell>
        </row>
        <row r="11">
          <cell r="B11">
            <v>-5.0306660387446431E-14</v>
          </cell>
          <cell r="C11">
            <v>-1.5317306061096734E-11</v>
          </cell>
          <cell r="D11">
            <v>7.1830874620314733E-7</v>
          </cell>
          <cell r="E11">
            <v>-2.5690203986706006E-14</v>
          </cell>
          <cell r="F11">
            <v>-7.8223830731856878E-12</v>
          </cell>
          <cell r="G11">
            <v>3.6626150591298183E-7</v>
          </cell>
          <cell r="H11">
            <v>2.6817553921966793E-14</v>
          </cell>
          <cell r="I11">
            <v>8.1663168822881043E-12</v>
          </cell>
          <cell r="J11">
            <v>-3.811030171124643E-7</v>
          </cell>
          <cell r="K11">
            <v>5.4818662293340491E-14</v>
          </cell>
          <cell r="L11">
            <v>1.669386665707866E-11</v>
          </cell>
          <cell r="M11">
            <v>-7.7769577751643007E-7</v>
          </cell>
        </row>
        <row r="12">
          <cell r="B12">
            <v>-9.636049914218617E-13</v>
          </cell>
          <cell r="C12">
            <v>-3.2979043203547364E-10</v>
          </cell>
          <cell r="D12">
            <v>-8.7086051844062913E-6</v>
          </cell>
          <cell r="E12">
            <v>-5.0310945002187712E-13</v>
          </cell>
          <cell r="F12">
            <v>-1.7204522334316935E-10</v>
          </cell>
          <cell r="G12">
            <v>-4.4195038153447125E-6</v>
          </cell>
          <cell r="H12">
            <v>5.501840183404439E-13</v>
          </cell>
          <cell r="I12">
            <v>1.8782196835606106E-10</v>
          </cell>
          <cell r="J12">
            <v>4.5511117948785499E-6</v>
          </cell>
          <cell r="K12">
            <v>1.1525298969460176E-12</v>
          </cell>
          <cell r="L12">
            <v>3.9310218106286495E-10</v>
          </cell>
          <cell r="M12">
            <v>9.2337988801914334E-6</v>
          </cell>
        </row>
        <row r="13">
          <cell r="B13">
            <v>-1.2472870724832524E-14</v>
          </cell>
          <cell r="C13">
            <v>-4.1736692630965094E-12</v>
          </cell>
          <cell r="D13">
            <v>-3.0940942788600062E-8</v>
          </cell>
          <cell r="E13">
            <v>-6.2365175069504707E-15</v>
          </cell>
          <cell r="F13">
            <v>-2.0868630743783273E-12</v>
          </cell>
          <cell r="G13">
            <v>-1.5470582686955386E-8</v>
          </cell>
          <cell r="H13">
            <v>6.2365035466375045E-15</v>
          </cell>
          <cell r="I13">
            <v>2.0868573734470011E-12</v>
          </cell>
          <cell r="J13">
            <v>1.5470747648244464E-8</v>
          </cell>
          <cell r="K13">
            <v>1.2473154491647868E-14</v>
          </cell>
          <cell r="L13">
            <v>4.1737657975449185E-12</v>
          </cell>
          <cell r="M13">
            <v>3.0941742963913188E-8</v>
          </cell>
        </row>
        <row r="14">
          <cell r="B14">
            <v>-5.0306655081285785E-14</v>
          </cell>
          <cell r="C14">
            <v>-1.5317304159701492E-11</v>
          </cell>
          <cell r="D14">
            <v>7.1830873314517551E-7</v>
          </cell>
          <cell r="E14">
            <v>-2.5690197030899087E-14</v>
          </cell>
          <cell r="F14">
            <v>-7.8223804850918445E-12</v>
          </cell>
          <cell r="G14">
            <v>3.6626149333574709E-7</v>
          </cell>
          <cell r="H14">
            <v>2.6817557059256818E-14</v>
          </cell>
          <cell r="I14">
            <v>8.1663180899357516E-12</v>
          </cell>
          <cell r="J14">
            <v>-3.8110300949053314E-7</v>
          </cell>
          <cell r="K14">
            <v>5.4818666202104726E-14</v>
          </cell>
          <cell r="L14">
            <v>1.6693868034260673E-11</v>
          </cell>
          <cell r="M14">
            <v>-7.7769578656889893E-7</v>
          </cell>
        </row>
        <row r="15">
          <cell r="B15">
            <v>-8.7994483880810849E-11</v>
          </cell>
          <cell r="C15">
            <v>-2.9310284818963202E-8</v>
          </cell>
          <cell r="D15">
            <v>-1.8955925205702668E-4</v>
          </cell>
          <cell r="E15">
            <v>-4.9245073632280327E-11</v>
          </cell>
          <cell r="F15">
            <v>-1.6415368677660269E-8</v>
          </cell>
          <cell r="G15">
            <v>-1.0378215820630899E-4</v>
          </cell>
          <cell r="H15">
            <v>6.45153062750373E-11</v>
          </cell>
          <cell r="I15">
            <v>2.1565630221684339E-8</v>
          </cell>
          <cell r="J15">
            <v>1.3145865616809765E-4</v>
          </cell>
          <cell r="K15">
            <v>1.5049243214733888E-10</v>
          </cell>
          <cell r="L15">
            <v>5.0391095241800085E-8</v>
          </cell>
          <cell r="M15">
            <v>3.0638001353092771E-4</v>
          </cell>
        </row>
        <row r="16">
          <cell r="B16">
            <v>1.6508224685414128E-10</v>
          </cell>
          <cell r="C16">
            <v>5.5493779330909891E-8</v>
          </cell>
          <cell r="D16">
            <v>4.4125563149256233E-4</v>
          </cell>
          <cell r="E16">
            <v>6.5592776035175884E-11</v>
          </cell>
          <cell r="F16">
            <v>2.2005938473329607E-8</v>
          </cell>
          <cell r="G16">
            <v>1.7740665413748549E-4</v>
          </cell>
          <cell r="H16">
            <v>-4.5852234382123741E-11</v>
          </cell>
          <cell r="I16">
            <v>-1.5338096228195224E-8</v>
          </cell>
          <cell r="J16">
            <v>-1.2752524177252111E-4</v>
          </cell>
          <cell r="K16">
            <v>-8.0146218094500891E-11</v>
          </cell>
          <cell r="L16">
            <v>-2.6790434169159782E-8</v>
          </cell>
          <cell r="M16">
            <v>-2.2399760638298127E-4</v>
          </cell>
        </row>
        <row r="17">
          <cell r="B17">
            <v>2.1504001816138267E-12</v>
          </cell>
          <cell r="C17">
            <v>6.578701348388036E-10</v>
          </cell>
          <cell r="D17">
            <v>-4.047657985770601E-5</v>
          </cell>
          <cell r="E17">
            <v>1.1564002914038286E-12</v>
          </cell>
          <cell r="F17">
            <v>3.5253973763325975E-10</v>
          </cell>
          <cell r="G17">
            <v>-2.243213332386104E-5</v>
          </cell>
          <cell r="H17">
            <v>-1.3390840696371574E-12</v>
          </cell>
          <cell r="I17">
            <v>-4.0501717014153424E-10</v>
          </cell>
          <cell r="J17">
            <v>2.7716004380886879E-5</v>
          </cell>
          <cell r="K17">
            <v>-2.8807307836826952E-12</v>
          </cell>
          <cell r="L17">
            <v>-8.6736906845499605E-10</v>
          </cell>
          <cell r="M17">
            <v>6.1765281764367117E-5</v>
          </cell>
        </row>
        <row r="18">
          <cell r="B18">
            <v>2.9523911738676624E-12</v>
          </cell>
          <cell r="C18">
            <v>9.5361690589233476E-10</v>
          </cell>
          <cell r="D18">
            <v>-2.1337855327517566E-5</v>
          </cell>
          <cell r="E18">
            <v>1.5919730226587835E-12</v>
          </cell>
          <cell r="F18">
            <v>5.1367347278282045E-10</v>
          </cell>
          <cell r="G18">
            <v>-1.1805970984775803E-5</v>
          </cell>
          <cell r="H18">
            <v>-1.8605982847156783E-12</v>
          </cell>
          <cell r="I18">
            <v>-5.9902684778551567E-10</v>
          </cell>
          <cell r="J18">
            <v>1.4565103702675581E-5</v>
          </cell>
          <cell r="K18">
            <v>-4.0309300642262739E-12</v>
          </cell>
          <cell r="L18">
            <v>-1.2962723490398237E-9</v>
          </cell>
          <cell r="M18">
            <v>3.2444627312020217E-5</v>
          </cell>
        </row>
        <row r="19">
          <cell r="B19">
            <v>-2.0318733283389938E-13</v>
          </cell>
          <cell r="C19">
            <v>-6.1288545491333105E-11</v>
          </cell>
          <cell r="D19">
            <v>3.7747476905653416E-6</v>
          </cell>
          <cell r="E19">
            <v>-1.1756763813433418E-13</v>
          </cell>
          <cell r="F19">
            <v>-3.5346214741126116E-11</v>
          </cell>
          <cell r="G19">
            <v>2.2108972015625478E-6</v>
          </cell>
          <cell r="H19">
            <v>1.642791572356578E-13</v>
          </cell>
          <cell r="I19">
            <v>4.9043887265694465E-11</v>
          </cell>
          <cell r="J19">
            <v>-3.1630160158030527E-6</v>
          </cell>
          <cell r="K19">
            <v>3.9259011214700538E-13</v>
          </cell>
          <cell r="L19">
            <v>1.1681317834249663E-10</v>
          </cell>
          <cell r="M19">
            <v>-7.6424571955515361E-6</v>
          </cell>
        </row>
        <row r="20">
          <cell r="B20">
            <v>-2.0318733471736131E-13</v>
          </cell>
          <cell r="C20">
            <v>-6.1288546118405544E-11</v>
          </cell>
          <cell r="D20">
            <v>3.774747688814588E-6</v>
          </cell>
          <cell r="E20">
            <v>-1.1756761413923858E-13</v>
          </cell>
          <cell r="F20">
            <v>-3.5346206477893964E-11</v>
          </cell>
          <cell r="G20">
            <v>2.2108971920532871E-6</v>
          </cell>
          <cell r="H20">
            <v>1.6427921892523265E-13</v>
          </cell>
          <cell r="I20">
            <v>4.904390904878447E-11</v>
          </cell>
          <cell r="J20">
            <v>-3.1630159804513051E-6</v>
          </cell>
          <cell r="K20">
            <v>3.9259011644094376E-13</v>
          </cell>
          <cell r="L20">
            <v>1.1681317983967077E-10</v>
          </cell>
          <cell r="M20">
            <v>-7.6424571914379494E-6</v>
          </cell>
        </row>
        <row r="21">
          <cell r="B21">
            <v>-5.926763074483726E-12</v>
          </cell>
          <cell r="C21">
            <v>-2.0285325979531265E-9</v>
          </cell>
          <cell r="D21">
            <v>-9.6915360850014457E-6</v>
          </cell>
          <cell r="E21">
            <v>-3.0239099035273899E-12</v>
          </cell>
          <cell r="F21">
            <v>-1.0349544674291529E-9</v>
          </cell>
          <cell r="G21">
            <v>-4.9446218100678441E-6</v>
          </cell>
          <cell r="H21">
            <v>3.1465371483210924E-12</v>
          </cell>
          <cell r="I21">
            <v>1.076815968102914E-9</v>
          </cell>
          <cell r="J21">
            <v>5.1463371516577583E-6</v>
          </cell>
          <cell r="K21">
            <v>6.4178233998554818E-12</v>
          </cell>
          <cell r="L21">
            <v>2.1961638561764352E-9</v>
          </cell>
          <cell r="M21">
            <v>1.0499378273185062E-5</v>
          </cell>
        </row>
        <row r="22">
          <cell r="B22">
            <v>1.6220775862466497E-10</v>
          </cell>
          <cell r="C22">
            <v>5.4410952885482639E-8</v>
          </cell>
          <cell r="D22">
            <v>3.587722854122993E-4</v>
          </cell>
          <cell r="E22">
            <v>6.3497810436270852E-11</v>
          </cell>
          <cell r="F22">
            <v>2.1257144990899034E-8</v>
          </cell>
          <cell r="G22">
            <v>1.3854617255232933E-4</v>
          </cell>
          <cell r="H22">
            <v>-4.4097416325780363E-11</v>
          </cell>
          <cell r="I22">
            <v>-1.472333833373302E-8</v>
          </cell>
          <cell r="J22">
            <v>-9.6142979671176717E-5</v>
          </cell>
          <cell r="K22">
            <v>-7.6351745530494921E-11</v>
          </cell>
          <cell r="L22">
            <v>-2.546806084095082E-8</v>
          </cell>
          <cell r="M22">
            <v>-1.6721328082604844E-4</v>
          </cell>
        </row>
        <row r="23">
          <cell r="B23">
            <v>-1.0461440754901971E-11</v>
          </cell>
          <cell r="C23">
            <v>-3.4526704125351036E-9</v>
          </cell>
          <cell r="D23">
            <v>-2.5430367131801558E-5</v>
          </cell>
          <cell r="E23">
            <v>-6.7037639068955585E-12</v>
          </cell>
          <cell r="F23">
            <v>-2.2207606148742256E-9</v>
          </cell>
          <cell r="G23">
            <v>-1.6570697762721936E-5</v>
          </cell>
          <cell r="H23">
            <v>1.0790399434898847E-11</v>
          </cell>
          <cell r="I23">
            <v>3.6002129747303015E-9</v>
          </cell>
          <cell r="J23">
            <v>2.7954543599492785E-5</v>
          </cell>
          <cell r="K23">
            <v>2.6684701315597755E-11</v>
          </cell>
          <cell r="L23">
            <v>8.9249262757725103E-9</v>
          </cell>
          <cell r="M23">
            <v>7.0106714488688397E-5</v>
          </cell>
        </row>
        <row r="24">
          <cell r="B24">
            <v>7.5606326684624986E-13</v>
          </cell>
          <cell r="C24">
            <v>3.3276612648434633E-10</v>
          </cell>
          <cell r="D24">
            <v>5.3169737218807999E-5</v>
          </cell>
          <cell r="E24">
            <v>1.7456242079512126E-13</v>
          </cell>
          <cell r="F24">
            <v>9.1728595837186034E-11</v>
          </cell>
          <cell r="G24">
            <v>2.2568876733814848E-5</v>
          </cell>
          <cell r="H24">
            <v>3.1507787447988262E-14</v>
          </cell>
          <cell r="I24">
            <v>-1.4538369722440177E-11</v>
          </cell>
          <cell r="J24">
            <v>-1.7305156694409365E-5</v>
          </cell>
          <cell r="K24">
            <v>1.6982992221870521E-13</v>
          </cell>
          <cell r="L24">
            <v>1.2152041678666059E-11</v>
          </cell>
          <cell r="M24">
            <v>-3.0980176757380737E-5</v>
          </cell>
        </row>
        <row r="25">
          <cell r="B25">
            <v>-1.5232843186778533E-12</v>
          </cell>
          <cell r="C25">
            <v>-4.6598382538959096E-10</v>
          </cell>
          <cell r="D25">
            <v>2.8978830177156277E-5</v>
          </cell>
          <cell r="E25">
            <v>-7.3264266615484959E-13</v>
          </cell>
          <cell r="F25">
            <v>-2.258359144464956E-10</v>
          </cell>
          <cell r="G25">
            <v>1.2794669162867973E-5</v>
          </cell>
          <cell r="H25">
            <v>6.7199081852961737E-13</v>
          </cell>
          <cell r="I25">
            <v>2.0932868239390092E-10</v>
          </cell>
          <cell r="J25">
            <v>-1.0264157727013649E-5</v>
          </cell>
          <cell r="K25">
            <v>1.2854336632046787E-12</v>
          </cell>
          <cell r="L25">
            <v>4.019428396408513E-10</v>
          </cell>
          <cell r="M25">
            <v>-1.8602242039680212E-5</v>
          </cell>
        </row>
        <row r="26">
          <cell r="B26">
            <v>3.7514283667250655E-13</v>
          </cell>
          <cell r="C26">
            <v>1.1133403119102038E-10</v>
          </cell>
          <cell r="D26">
            <v>-6.8003251862330726E-6</v>
          </cell>
          <cell r="E26">
            <v>1.4735380847203328E-13</v>
          </cell>
          <cell r="F26">
            <v>4.3827470238520779E-11</v>
          </cell>
          <cell r="G26">
            <v>-2.6705925780959577E-6</v>
          </cell>
          <cell r="H26">
            <v>-9.7678419359631685E-14</v>
          </cell>
          <cell r="I26">
            <v>-2.9176423990986956E-11</v>
          </cell>
          <cell r="J26">
            <v>1.7660794712810577E-6</v>
          </cell>
          <cell r="K26">
            <v>-1.6516299488295778E-13</v>
          </cell>
          <cell r="L26">
            <v>-4.9433411403120367E-11</v>
          </cell>
          <cell r="M26">
            <v>2.9770554302467358E-6</v>
          </cell>
        </row>
        <row r="27">
          <cell r="B27">
            <v>3.7514283783482784E-13</v>
          </cell>
          <cell r="C27">
            <v>1.11334031694575E-10</v>
          </cell>
          <cell r="D27">
            <v>-6.8003251826303823E-6</v>
          </cell>
          <cell r="E27">
            <v>1.4735378369225153E-13</v>
          </cell>
          <cell r="F27">
            <v>4.3827461557508301E-11</v>
          </cell>
          <cell r="G27">
            <v>-2.670592587419301E-6</v>
          </cell>
          <cell r="H27">
            <v>-9.7678372612134463E-14</v>
          </cell>
          <cell r="I27">
            <v>-2.9176407510264362E-11</v>
          </cell>
          <cell r="J27">
            <v>1.7660794997085731E-6</v>
          </cell>
          <cell r="K27">
            <v>-1.6516299805884983E-13</v>
          </cell>
          <cell r="L27">
            <v>-4.9433412675316646E-11</v>
          </cell>
          <cell r="M27">
            <v>2.9770554146602339E-6</v>
          </cell>
        </row>
        <row r="28">
          <cell r="B28">
            <v>3.6218536272926458E-12</v>
          </cell>
          <cell r="C28">
            <v>1.2226130637183189E-9</v>
          </cell>
          <cell r="D28">
            <v>6.3750673066753385E-6</v>
          </cell>
          <cell r="E28">
            <v>1.7587890387861748E-12</v>
          </cell>
          <cell r="F28">
            <v>5.9470727519520115E-10</v>
          </cell>
          <cell r="G28">
            <v>3.0677531439032014E-6</v>
          </cell>
          <cell r="H28">
            <v>-1.6583427666314505E-12</v>
          </cell>
          <cell r="I28">
            <v>-5.6218777069132312E-10</v>
          </cell>
          <cell r="J28">
            <v>-2.8520550335372811E-6</v>
          </cell>
          <cell r="K28">
            <v>-3.2209883476430371E-12</v>
          </cell>
          <cell r="L28">
            <v>-1.0930257459770524E-9</v>
          </cell>
          <cell r="M28">
            <v>-5.5088889095026482E-6</v>
          </cell>
        </row>
        <row r="29">
          <cell r="B29">
            <v>-4.7197452197762042E-13</v>
          </cell>
          <cell r="C29">
            <v>-1.6753389351057517E-10</v>
          </cell>
          <cell r="D29">
            <v>-3.2226785242855243E-7</v>
          </cell>
          <cell r="E29">
            <v>-2.3525278483120316E-13</v>
          </cell>
          <cell r="F29">
            <v>-8.3499775263399732E-11</v>
          </cell>
          <cell r="G29">
            <v>-1.5876624101667883E-7</v>
          </cell>
          <cell r="H29">
            <v>2.3384016460961756E-13</v>
          </cell>
          <cell r="I29">
            <v>8.2986323402854762E-11</v>
          </cell>
          <cell r="J29">
            <v>1.5440739449843086E-7</v>
          </cell>
          <cell r="K29">
            <v>4.6631827080468674E-13</v>
          </cell>
          <cell r="L29">
            <v>1.6547797154717155E-10</v>
          </cell>
          <cell r="M29">
            <v>3.0479968239822189E-7</v>
          </cell>
        </row>
        <row r="30">
          <cell r="B30">
            <v>6.6949302572395482E-16</v>
          </cell>
          <cell r="C30">
            <v>2.257717897884396E-13</v>
          </cell>
          <cell r="D30">
            <v>1.1005566749506805E-9</v>
          </cell>
          <cell r="E30">
            <v>3.346721083821715E-16</v>
          </cell>
          <cell r="F30">
            <v>1.1285973215885027E-13</v>
          </cell>
          <cell r="G30">
            <v>5.5025209347666776E-10</v>
          </cell>
          <cell r="H30">
            <v>-3.3482516182436592E-16</v>
          </cell>
          <cell r="I30">
            <v>-1.1291348181959669E-13</v>
          </cell>
          <cell r="J30">
            <v>-5.5030788163010281E-10</v>
          </cell>
          <cell r="K30">
            <v>-6.6956589006285121E-16</v>
          </cell>
          <cell r="L30">
            <v>-2.2579721118187307E-13</v>
          </cell>
          <cell r="M30">
            <v>-1.1005581745698477E-9</v>
          </cell>
        </row>
        <row r="31">
          <cell r="B31">
            <v>-4.2301532440181198E-12</v>
          </cell>
          <cell r="C31">
            <v>-1.5090911238089569E-9</v>
          </cell>
          <cell r="D31">
            <v>-1.8495507402336478E-5</v>
          </cell>
          <cell r="E31">
            <v>-2.1150766220086738E-12</v>
          </cell>
          <cell r="F31">
            <v>-7.5454556190434691E-10</v>
          </cell>
          <cell r="G31">
            <v>-9.2477537011673833E-6</v>
          </cell>
          <cell r="H31">
            <v>2.115076622009885E-12</v>
          </cell>
          <cell r="I31">
            <v>7.5454556190475233E-10</v>
          </cell>
          <cell r="J31">
            <v>9.2477537011690655E-6</v>
          </cell>
          <cell r="K31">
            <v>4.2301532440189421E-12</v>
          </cell>
          <cell r="L31">
            <v>1.5090911238092224E-9</v>
          </cell>
          <cell r="M31">
            <v>1.849550740233642E-5</v>
          </cell>
        </row>
        <row r="32">
          <cell r="B32">
            <v>-7.8609053839164295E-12</v>
          </cell>
          <cell r="C32">
            <v>-2.4812471378671826E-9</v>
          </cell>
          <cell r="D32">
            <v>5.2261794909953975E-5</v>
          </cell>
          <cell r="E32">
            <v>-3.7859714800319908E-12</v>
          </cell>
          <cell r="F32">
            <v>-1.1978863386593571E-9</v>
          </cell>
          <cell r="G32">
            <v>2.4301943093371192E-5</v>
          </cell>
          <cell r="H32">
            <v>3.527281804623302E-12</v>
          </cell>
          <cell r="I32">
            <v>1.1209678984617053E-9</v>
          </cell>
          <cell r="J32">
            <v>-2.1145090278212377E-5</v>
          </cell>
          <cell r="K32">
            <v>6.822248645165229E-12</v>
          </cell>
          <cell r="L32">
            <v>2.1724989025227931E-9</v>
          </cell>
          <cell r="M32">
            <v>-3.9561809346683913E-5</v>
          </cell>
        </row>
        <row r="33">
          <cell r="B33">
            <v>-2.9280024371346864E-16</v>
          </cell>
          <cell r="C33">
            <v>-1.0341877529796882E-13</v>
          </cell>
          <cell r="D33">
            <v>2.056124804554358E-11</v>
          </cell>
          <cell r="E33">
            <v>-1.4643879922415445E-16</v>
          </cell>
          <cell r="F33">
            <v>-5.1722941594999878E-14</v>
          </cell>
          <cell r="G33">
            <v>1.0268249234262997E-11</v>
          </cell>
          <cell r="H33">
            <v>1.463299304833788E-16</v>
          </cell>
          <cell r="I33">
            <v>5.1684817172672701E-14</v>
          </cell>
          <cell r="J33">
            <v>-1.0305062428404299E-11</v>
          </cell>
          <cell r="K33">
            <v>2.9268382939099283E-16</v>
          </cell>
          <cell r="L33">
            <v>1.0337781002584238E-13</v>
          </cell>
          <cell r="M33">
            <v>-2.0608353337218148E-11</v>
          </cell>
        </row>
        <row r="34">
          <cell r="B34">
            <v>1.8784317519450046E-14</v>
          </cell>
          <cell r="C34">
            <v>6.42430247831748E-12</v>
          </cell>
          <cell r="D34">
            <v>3.1361364374660443E-8</v>
          </cell>
          <cell r="E34">
            <v>9.3836758950687494E-15</v>
          </cell>
          <cell r="F34">
            <v>3.209262191855465E-12</v>
          </cell>
          <cell r="G34">
            <v>1.5666054287239881E-8</v>
          </cell>
          <cell r="H34">
            <v>-9.3669582015590974E-15</v>
          </cell>
          <cell r="I34">
            <v>-3.2035703985276073E-12</v>
          </cell>
          <cell r="J34">
            <v>-1.5637019558519572E-8</v>
          </cell>
          <cell r="K34">
            <v>-1.8717138560617592E-14</v>
          </cell>
          <cell r="L34">
            <v>-6.4014269606309349E-12</v>
          </cell>
          <cell r="M34">
            <v>-3.1245097856266031E-8</v>
          </cell>
        </row>
        <row r="35">
          <cell r="B35">
            <v>1.997733492218757E-12</v>
          </cell>
          <cell r="C35">
            <v>6.27707741168658E-10</v>
          </cell>
          <cell r="D35">
            <v>5.292172806017403E-8</v>
          </cell>
          <cell r="E35">
            <v>9.4637940573553659E-13</v>
          </cell>
          <cell r="F35">
            <v>2.9736180821584586E-10</v>
          </cell>
          <cell r="G35">
            <v>2.5070189964981027E-8</v>
          </cell>
          <cell r="H35">
            <v>-8.5637956258576009E-13</v>
          </cell>
          <cell r="I35">
            <v>-2.6908294308905144E-10</v>
          </cell>
          <cell r="J35">
            <v>-2.2685730798050682E-8</v>
          </cell>
          <cell r="K35">
            <v>-1.6350147926353887E-12</v>
          </cell>
          <cell r="L35">
            <v>-5.1373782341875178E-10</v>
          </cell>
          <cell r="M35">
            <v>-4.3311683141199247E-8</v>
          </cell>
        </row>
        <row r="36">
          <cell r="B36">
            <v>1.8273516607832642E-12</v>
          </cell>
          <cell r="C36">
            <v>5.7398733441183252E-10</v>
          </cell>
          <cell r="D36">
            <v>4.3977142183787352E-8</v>
          </cell>
          <cell r="E36">
            <v>8.6487291550589649E-13</v>
          </cell>
          <cell r="F36">
            <v>2.7166038511054667E-10</v>
          </cell>
          <cell r="G36">
            <v>2.0736134374147129E-8</v>
          </cell>
          <cell r="H36">
            <v>-7.8366049832492715E-13</v>
          </cell>
          <cell r="I36">
            <v>-2.4614443710426409E-10</v>
          </cell>
          <cell r="J36">
            <v>-1.8652001950247255E-8</v>
          </cell>
          <cell r="K36">
            <v>-1.4958308055383728E-12</v>
          </cell>
          <cell r="L36">
            <v>-4.6982752443715618E-10</v>
          </cell>
          <cell r="M36">
            <v>-3.5469316407588052E-8</v>
          </cell>
        </row>
        <row r="37">
          <cell r="B37">
            <v>-1.6470978889042539E-12</v>
          </cell>
          <cell r="C37">
            <v>-5.1733776934578977E-10</v>
          </cell>
          <cell r="D37">
            <v>-3.9027066836371546E-8</v>
          </cell>
          <cell r="E37">
            <v>-8.2326295963063906E-13</v>
          </cell>
          <cell r="F37">
            <v>-2.5858325280107432E-10</v>
          </cell>
          <cell r="G37">
            <v>-1.9591562056536796E-8</v>
          </cell>
          <cell r="H37">
            <v>8.2206973702365787E-13</v>
          </cell>
          <cell r="I37">
            <v>2.5821558383856877E-10</v>
          </cell>
          <cell r="J37">
            <v>1.9707172609466693E-8</v>
          </cell>
          <cell r="K37">
            <v>1.6431136358059209E-12</v>
          </cell>
          <cell r="L37">
            <v>5.1611510889869267E-10</v>
          </cell>
          <cell r="M37">
            <v>3.9514336453946609E-8</v>
          </cell>
        </row>
        <row r="38">
          <cell r="B38">
            <v>-2.8383772156723436E-13</v>
          </cell>
          <cell r="C38">
            <v>-8.9165278095345932E-11</v>
          </cell>
          <cell r="D38">
            <v>-7.0150788022588555E-9</v>
          </cell>
          <cell r="E38">
            <v>-1.4076703786916764E-13</v>
          </cell>
          <cell r="F38">
            <v>-4.4220802345205464E-11</v>
          </cell>
          <cell r="G38">
            <v>-3.4790727709182534E-9</v>
          </cell>
          <cell r="H38">
            <v>1.3695336750956281E-13</v>
          </cell>
          <cell r="I38">
            <v>4.3022681024341651E-11</v>
          </cell>
          <cell r="J38">
            <v>3.3831521334808389E-9</v>
          </cell>
          <cell r="K38">
            <v>2.7041843453050806E-13</v>
          </cell>
          <cell r="L38">
            <v>8.4949472823718494E-11</v>
          </cell>
          <cell r="M38">
            <v>6.6787184256603207E-9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ive"/>
      <sheetName val="Feuil1"/>
      <sheetName val="abs"/>
      <sheetName val="impact_fin"/>
      <sheetName val="Feuil3"/>
      <sheetName val="abs_impact"/>
      <sheetName val="relative_impac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C13">
            <v>-6.9412631088233894E-10</v>
          </cell>
          <cell r="D13">
            <v>-2.3462451837178282E-7</v>
          </cell>
          <cell r="E13">
            <v>-2.2796193750035973E-3</v>
          </cell>
        </row>
      </sheetData>
      <sheetData sheetId="5">
        <row r="3">
          <cell r="B3">
            <v>-4.0362499398953518E-11</v>
          </cell>
          <cell r="C3">
            <v>-1.3600126299744112E-8</v>
          </cell>
          <cell r="D3">
            <v>-8.4331702424829161E-5</v>
          </cell>
          <cell r="E3">
            <v>-2.0562292884635744E-11</v>
          </cell>
          <cell r="F3">
            <v>-6.9291749283629204E-9</v>
          </cell>
          <cell r="G3">
            <v>-4.2876428255911162E-5</v>
          </cell>
          <cell r="H3">
            <v>2.1343404913247105E-11</v>
          </cell>
          <cell r="I3">
            <v>7.1938692914211836E-9</v>
          </cell>
          <cell r="J3">
            <v>4.4360233284110727E-5</v>
          </cell>
          <cell r="K3">
            <v>4.3486258984729783E-11</v>
          </cell>
          <cell r="L3">
            <v>1.465867561687905E-8</v>
          </cell>
          <cell r="M3">
            <v>9.0261603738532131E-5</v>
          </cell>
        </row>
        <row r="4">
          <cell r="B4">
            <v>-1.4767331996738801E-12</v>
          </cell>
          <cell r="C4">
            <v>-4.8408437633689282E-10</v>
          </cell>
          <cell r="D4">
            <v>-2.1658731362312644E-6</v>
          </cell>
          <cell r="E4">
            <v>-7.239614850780569E-13</v>
          </cell>
          <cell r="F4">
            <v>-2.3725908456263112E-10</v>
          </cell>
          <cell r="G4">
            <v>-1.0596372148630593E-6</v>
          </cell>
          <cell r="H4">
            <v>6.9738540820547304E-13</v>
          </cell>
          <cell r="I4">
            <v>2.2842963372824862E-10</v>
          </cell>
          <cell r="J4">
            <v>1.0157430552516392E-6</v>
          </cell>
          <cell r="K4">
            <v>1.3753002448618169E-12</v>
          </cell>
          <cell r="L4">
            <v>4.5029429975307845E-10</v>
          </cell>
          <cell r="M4">
            <v>1.9902388416098067E-6</v>
          </cell>
        </row>
        <row r="5">
          <cell r="B5">
            <v>9.7520009093172986E-18</v>
          </cell>
          <cell r="C5">
            <v>3.4626977849138075E-15</v>
          </cell>
          <cell r="D5">
            <v>2.7296921638447764E-11</v>
          </cell>
          <cell r="E5">
            <v>4.875959034424407E-18</v>
          </cell>
          <cell r="F5">
            <v>1.7313171458178691E-15</v>
          </cell>
          <cell r="G5">
            <v>1.3647514398740137E-11</v>
          </cell>
          <cell r="H5">
            <v>-4.8731512223425728E-18</v>
          </cell>
          <cell r="I5">
            <v>-1.7304118846131865E-15</v>
          </cell>
          <cell r="J5">
            <v>-1.3647508901161899E-11</v>
          </cell>
          <cell r="K5">
            <v>-9.7507367249002936E-18</v>
          </cell>
          <cell r="L5">
            <v>-3.4623243889761566E-15</v>
          </cell>
          <cell r="M5">
            <v>-2.7297574605273361E-11</v>
          </cell>
        </row>
        <row r="6">
          <cell r="B6">
            <v>-2.2327039349643453E-11</v>
          </cell>
          <cell r="C6">
            <v>-7.5568065986327422E-9</v>
          </cell>
          <cell r="D6">
            <v>-5.3243621552700738E-5</v>
          </cell>
          <cell r="E6">
            <v>-1.1368085296087037E-11</v>
          </cell>
          <cell r="F6">
            <v>-3.8481278438762018E-9</v>
          </cell>
          <cell r="G6">
            <v>-2.7183627371680604E-5</v>
          </cell>
          <cell r="H6">
            <v>1.1799472325506888E-11</v>
          </cell>
          <cell r="I6">
            <v>3.9952057895650502E-9</v>
          </cell>
          <cell r="J6">
            <v>2.8379685308640335E-5</v>
          </cell>
          <cell r="K6">
            <v>2.4054130514326658E-11</v>
          </cell>
          <cell r="L6">
            <v>8.1456500024510188E-9</v>
          </cell>
          <cell r="M6">
            <v>5.8033590887128931E-5</v>
          </cell>
        </row>
        <row r="7">
          <cell r="B7">
            <v>-1.7466162857483077E-12</v>
          </cell>
          <cell r="C7">
            <v>-5.7247055457230035E-10</v>
          </cell>
          <cell r="D7">
            <v>-2.5447478387490787E-6</v>
          </cell>
          <cell r="E7">
            <v>-8.5097686138644635E-13</v>
          </cell>
          <cell r="F7">
            <v>-2.7882913616198903E-10</v>
          </cell>
          <cell r="G7">
            <v>-1.2370694084071094E-6</v>
          </cell>
          <cell r="H7">
            <v>8.0903763279658844E-13</v>
          </cell>
          <cell r="I7">
            <v>2.6494577899100273E-10</v>
          </cell>
          <cell r="J7">
            <v>1.1721871453067537E-6</v>
          </cell>
          <cell r="K7">
            <v>1.5871927273094521E-12</v>
          </cell>
          <cell r="L7">
            <v>5.19546398510986E-10</v>
          </cell>
          <cell r="M7">
            <v>2.2848173720445205E-6</v>
          </cell>
        </row>
        <row r="8">
          <cell r="B8">
            <v>1.5934246368124882E-12</v>
          </cell>
          <cell r="C8">
            <v>5.6238217335982838E-10</v>
          </cell>
          <cell r="D8">
            <v>4.6362238187331455E-6</v>
          </cell>
          <cell r="E8">
            <v>7.4323910539258515E-13</v>
          </cell>
          <cell r="F8">
            <v>2.6290669844215918E-10</v>
          </cell>
          <cell r="G8">
            <v>2.1521385734594054E-6</v>
          </cell>
          <cell r="H8">
            <v>-6.4564194919628294E-13</v>
          </cell>
          <cell r="I8">
            <v>-2.294858766602345E-10</v>
          </cell>
          <cell r="J8">
            <v>-1.8596261220629213E-6</v>
          </cell>
          <cell r="K8">
            <v>-1.2027882954351777E-12</v>
          </cell>
          <cell r="L8">
            <v>-4.2861387954020044E-10</v>
          </cell>
          <cell r="M8">
            <v>-3.4584061748927998E-6</v>
          </cell>
        </row>
        <row r="9">
          <cell r="B9">
            <v>-5.4271298998725104E-13</v>
          </cell>
          <cell r="C9">
            <v>-1.8925969340759854E-10</v>
          </cell>
          <cell r="D9">
            <v>-4.0237636642395924E-6</v>
          </cell>
          <cell r="E9">
            <v>-2.7504829155976205E-13</v>
          </cell>
          <cell r="F9">
            <v>-9.588525588014054E-11</v>
          </cell>
          <cell r="G9">
            <v>-2.0247457655340468E-6</v>
          </cell>
          <cell r="H9">
            <v>2.8255639402790002E-13</v>
          </cell>
          <cell r="I9">
            <v>9.8438343953434344E-11</v>
          </cell>
          <cell r="J9">
            <v>2.0508672014303538E-6</v>
          </cell>
          <cell r="K9">
            <v>5.727491606066818E-13</v>
          </cell>
          <cell r="L9">
            <v>1.9947331467618742E-10</v>
          </cell>
          <cell r="M9">
            <v>4.1282576682830912E-6</v>
          </cell>
        </row>
        <row r="10">
          <cell r="B10">
            <v>-1.296913736757264E-14</v>
          </cell>
          <cell r="C10">
            <v>-4.3940736424832851E-12</v>
          </cell>
          <cell r="D10">
            <v>-3.2756058810875901E-8</v>
          </cell>
          <cell r="E10">
            <v>-6.4846069126663972E-15</v>
          </cell>
          <cell r="F10">
            <v>-2.1970499350773772E-12</v>
          </cell>
          <cell r="G10">
            <v>-1.6378149573651436E-8</v>
          </cell>
          <cell r="H10">
            <v>6.4846818928813546E-15</v>
          </cell>
          <cell r="I10">
            <v>2.1970755207860564E-12</v>
          </cell>
          <cell r="J10">
            <v>1.6378353273167126E-8</v>
          </cell>
          <cell r="K10">
            <v>1.2969442475641086E-14</v>
          </cell>
          <cell r="L10">
            <v>4.3941779962975245E-12</v>
          </cell>
          <cell r="M10">
            <v>3.2756942897170457E-8</v>
          </cell>
        </row>
        <row r="11">
          <cell r="B11">
            <v>-4.2646420581050685E-14</v>
          </cell>
          <cell r="C11">
            <v>-1.1911776209997092E-11</v>
          </cell>
          <cell r="D11">
            <v>9.0831221062771281E-7</v>
          </cell>
          <cell r="E11">
            <v>-2.1801249672705916E-14</v>
          </cell>
          <cell r="F11">
            <v>-6.0964682237267828E-12</v>
          </cell>
          <cell r="G11">
            <v>4.6148093575067255E-7</v>
          </cell>
          <cell r="H11">
            <v>2.2796570244502143E-14</v>
          </cell>
          <cell r="I11">
            <v>6.389770356295796E-12</v>
          </cell>
          <cell r="J11">
            <v>-4.7649308665262499E-7</v>
          </cell>
          <cell r="K11">
            <v>4.6629398205227308E-14</v>
          </cell>
          <cell r="L11">
            <v>1.308549817635054E-11</v>
          </cell>
          <cell r="M11">
            <v>-9.6838042609838971E-7</v>
          </cell>
        </row>
        <row r="12">
          <cell r="B12">
            <v>-1.3328103552994225E-12</v>
          </cell>
          <cell r="C12">
            <v>-4.5669863427628986E-10</v>
          </cell>
          <cell r="D12">
            <v>-6.2377559380416883E-6</v>
          </cell>
          <cell r="E12">
            <v>-6.9143333003164386E-13</v>
          </cell>
          <cell r="F12">
            <v>-2.3674208181493473E-10</v>
          </cell>
          <cell r="G12">
            <v>-3.1546117661160553E-6</v>
          </cell>
          <cell r="H12">
            <v>7.463498860658556E-13</v>
          </cell>
          <cell r="I12">
            <v>2.5513922436276753E-10</v>
          </cell>
          <cell r="J12">
            <v>3.2251836691140056E-6</v>
          </cell>
          <cell r="K12">
            <v>1.5531160137393303E-12</v>
          </cell>
          <cell r="L12">
            <v>5.3049701739472729E-10</v>
          </cell>
          <cell r="M12">
            <v>6.5189848167626792E-6</v>
          </cell>
        </row>
        <row r="13">
          <cell r="B13">
            <v>-1.296913524699004E-14</v>
          </cell>
          <cell r="C13">
            <v>-4.3940729547858854E-12</v>
          </cell>
          <cell r="D13">
            <v>-3.275606376353763E-8</v>
          </cell>
          <cell r="E13">
            <v>-6.4846059941379362E-15</v>
          </cell>
          <cell r="F13">
            <v>-2.1970495876757856E-12</v>
          </cell>
          <cell r="G13">
            <v>-1.6378136029102768E-8</v>
          </cell>
          <cell r="H13">
            <v>6.4846848020804804E-15</v>
          </cell>
          <cell r="I13">
            <v>2.1970765287044785E-12</v>
          </cell>
          <cell r="J13">
            <v>1.6378356862361167E-8</v>
          </cell>
          <cell r="K13">
            <v>1.2969439165563769E-14</v>
          </cell>
          <cell r="L13">
            <v>4.394176869451638E-12</v>
          </cell>
          <cell r="M13">
            <v>3.2756934970849178E-8</v>
          </cell>
        </row>
        <row r="14">
          <cell r="B14">
            <v>-4.264642024275151E-14</v>
          </cell>
          <cell r="C14">
            <v>-1.1911776125899482E-11</v>
          </cell>
          <cell r="D14">
            <v>9.0831220318925645E-7</v>
          </cell>
          <cell r="E14">
            <v>-2.180124924140229E-14</v>
          </cell>
          <cell r="F14">
            <v>-6.0964681092601136E-12</v>
          </cell>
          <cell r="G14">
            <v>4.6148093421659498E-7</v>
          </cell>
          <cell r="H14">
            <v>2.2796573952531317E-14</v>
          </cell>
          <cell r="I14">
            <v>6.389771637709773E-12</v>
          </cell>
          <cell r="J14">
            <v>-4.7649307769741484E-7</v>
          </cell>
          <cell r="K14">
            <v>4.6629399423181751E-14</v>
          </cell>
          <cell r="L14">
            <v>1.3085498591002452E-11</v>
          </cell>
          <cell r="M14">
            <v>-9.6838042000295999E-7</v>
          </cell>
        </row>
        <row r="15">
          <cell r="B15">
            <v>-8.7208372531635163E-11</v>
          </cell>
          <cell r="C15">
            <v>-2.9392112097629053E-8</v>
          </cell>
          <cell r="D15">
            <v>-1.6498572280206341E-4</v>
          </cell>
          <cell r="E15">
            <v>-4.9108670145250557E-11</v>
          </cell>
          <cell r="F15">
            <v>-1.6555058730689214E-8</v>
          </cell>
          <cell r="G15">
            <v>-9.3129253194438027E-5</v>
          </cell>
          <cell r="H15">
            <v>6.4308070225778825E-11</v>
          </cell>
          <cell r="I15">
            <v>2.1694715948893502E-8</v>
          </cell>
          <cell r="J15">
            <v>1.2379839935921168E-4</v>
          </cell>
          <cell r="K15">
            <v>1.5068208846925745E-10</v>
          </cell>
          <cell r="L15">
            <v>5.0863160722080462E-8</v>
          </cell>
          <cell r="M15">
            <v>2.9519426180171207E-4</v>
          </cell>
        </row>
        <row r="16">
          <cell r="B16">
            <v>1.6942242750448226E-10</v>
          </cell>
          <cell r="C16">
            <v>5.7396108383535964E-8</v>
          </cell>
          <cell r="D16">
            <v>4.1637667390738989E-4</v>
          </cell>
          <cell r="E16">
            <v>6.6810634511516165E-11</v>
          </cell>
          <cell r="F16">
            <v>2.2618539954577879E-8</v>
          </cell>
          <cell r="G16">
            <v>1.6195441054890205E-4</v>
          </cell>
          <cell r="H16">
            <v>-4.6508446467506582E-11</v>
          </cell>
          <cell r="I16">
            <v>-1.5733159190027402E-8</v>
          </cell>
          <cell r="J16">
            <v>-1.1152161999823752E-4</v>
          </cell>
          <cell r="K16">
            <v>-8.0313353150019836E-11</v>
          </cell>
          <cell r="L16">
            <v>-2.7162555397715407E-8</v>
          </cell>
          <cell r="M16">
            <v>-1.9213902938064329E-4</v>
          </cell>
        </row>
        <row r="17">
          <cell r="B17">
            <v>2.6932021522357449E-13</v>
          </cell>
          <cell r="C17">
            <v>6.0672751849559778E-12</v>
          </cell>
          <cell r="D17">
            <v>-3.5579022429934943E-5</v>
          </cell>
          <cell r="E17">
            <v>1.4050727444124264E-13</v>
          </cell>
          <cell r="F17">
            <v>2.6179913141314245E-13</v>
          </cell>
          <cell r="G17">
            <v>-1.978501323339978E-5</v>
          </cell>
          <cell r="H17">
            <v>-1.4853548944013073E-13</v>
          </cell>
          <cell r="I17">
            <v>8.4093881941052029E-12</v>
          </cell>
          <cell r="J17">
            <v>2.457797308901205E-5</v>
          </cell>
          <cell r="K17">
            <v>-2.9650916723891272E-13</v>
          </cell>
          <cell r="L17">
            <v>3.0659541837564767E-11</v>
          </cell>
          <cell r="M17">
            <v>5.492230883497009E-5</v>
          </cell>
        </row>
        <row r="18">
          <cell r="B18">
            <v>1.4087843928513021E-12</v>
          </cell>
          <cell r="C18">
            <v>4.3106422923143313E-10</v>
          </cell>
          <cell r="D18">
            <v>-1.582537063987286E-5</v>
          </cell>
          <cell r="E18">
            <v>7.5998037175363888E-13</v>
          </cell>
          <cell r="F18">
            <v>2.3213493820739367E-10</v>
          </cell>
          <cell r="G18">
            <v>-8.7219062225446729E-6</v>
          </cell>
          <cell r="H18">
            <v>-8.8769047953257676E-13</v>
          </cell>
          <cell r="I18">
            <v>-2.6988576508338181E-10</v>
          </cell>
          <cell r="J18">
            <v>1.0749148256412687E-5</v>
          </cell>
          <cell r="K18">
            <v>-1.9190342465805078E-12</v>
          </cell>
          <cell r="L18">
            <v>-5.8166793797710752E-10</v>
          </cell>
          <cell r="M18">
            <v>2.4022126200617374E-5</v>
          </cell>
        </row>
        <row r="19">
          <cell r="B19">
            <v>-1.0306289326338843E-13</v>
          </cell>
          <cell r="C19">
            <v>-2.4716861216823474E-11</v>
          </cell>
          <cell r="D19">
            <v>3.9894479965269785E-6</v>
          </cell>
          <cell r="E19">
            <v>-6.1105978826599528E-14</v>
          </cell>
          <cell r="F19">
            <v>-1.4574322317067032E-11</v>
          </cell>
          <cell r="G19">
            <v>2.3866393804975419E-6</v>
          </cell>
          <cell r="H19">
            <v>8.8435279189716338E-14</v>
          </cell>
          <cell r="I19">
            <v>2.0913915882737636E-11</v>
          </cell>
          <cell r="J19">
            <v>-3.496749297533856E-6</v>
          </cell>
          <cell r="K19">
            <v>2.1152862843293515E-13</v>
          </cell>
          <cell r="L19">
            <v>4.9901900513917254E-11</v>
          </cell>
          <cell r="M19">
            <v>-8.3890931755788185E-6</v>
          </cell>
        </row>
        <row r="20">
          <cell r="B20">
            <v>-1.0306289359038766E-13</v>
          </cell>
          <cell r="C20">
            <v>-2.4716861344393417E-11</v>
          </cell>
          <cell r="D20">
            <v>3.9894479981563167E-6</v>
          </cell>
          <cell r="E20">
            <v>-6.110597715092549E-14</v>
          </cell>
          <cell r="F20">
            <v>-1.457432173267646E-11</v>
          </cell>
          <cell r="G20">
            <v>2.386639384085629E-6</v>
          </cell>
          <cell r="H20">
            <v>8.8435278435787708E-14</v>
          </cell>
          <cell r="I20">
            <v>2.0913915605676372E-11</v>
          </cell>
          <cell r="J20">
            <v>-3.4967493016770342E-6</v>
          </cell>
          <cell r="K20">
            <v>2.1152863055182647E-13</v>
          </cell>
          <cell r="L20">
            <v>4.9901901222194977E-11</v>
          </cell>
          <cell r="M20">
            <v>-8.3890931694017545E-6</v>
          </cell>
        </row>
        <row r="21">
          <cell r="B21">
            <v>-9.1162242552744507E-12</v>
          </cell>
          <cell r="C21">
            <v>-3.152887730192845E-9</v>
          </cell>
          <cell r="D21">
            <v>-1.3623784860259092E-5</v>
          </cell>
          <cell r="E21">
            <v>-4.6538635254284082E-12</v>
          </cell>
          <cell r="F21">
            <v>-1.6095489534008499E-9</v>
          </cell>
          <cell r="G21">
            <v>-6.9551902462338204E-6</v>
          </cell>
          <cell r="H21">
            <v>4.8565200663801819E-12</v>
          </cell>
          <cell r="I21">
            <v>1.6796076662894867E-9</v>
          </cell>
          <cell r="J21">
            <v>7.258643754236708E-6</v>
          </cell>
          <cell r="K21">
            <v>9.9284051800902572E-12</v>
          </cell>
          <cell r="L21">
            <v>3.4336602704880168E-9</v>
          </cell>
          <cell r="M21">
            <v>1.4839923359876658E-5</v>
          </cell>
        </row>
        <row r="22">
          <cell r="B22">
            <v>1.6019196074056145E-10</v>
          </cell>
          <cell r="C22">
            <v>5.4127436697708191E-8</v>
          </cell>
          <cell r="D22">
            <v>3.3854831084398612E-4</v>
          </cell>
          <cell r="E22">
            <v>6.3022232501402018E-11</v>
          </cell>
          <cell r="F22">
            <v>2.1273651046780138E-8</v>
          </cell>
          <cell r="G22">
            <v>1.2938179157281156E-4</v>
          </cell>
          <cell r="H22">
            <v>-4.4130913266625635E-11</v>
          </cell>
          <cell r="I22">
            <v>-1.4880619341966599E-8</v>
          </cell>
          <cell r="J22">
            <v>-8.8199497737969981E-5</v>
          </cell>
          <cell r="K22">
            <v>-7.6691747554062676E-11</v>
          </cell>
          <cell r="L22">
            <v>-2.585141276705289E-8</v>
          </cell>
          <cell r="M22">
            <v>-1.5225243816033654E-4</v>
          </cell>
        </row>
        <row r="23">
          <cell r="B23">
            <v>-1.512947850329584E-11</v>
          </cell>
          <cell r="C23">
            <v>-5.0733712161979726E-9</v>
          </cell>
          <cell r="D23">
            <v>-2.3217446963398867E-5</v>
          </cell>
          <cell r="E23">
            <v>-9.7674206905184677E-12</v>
          </cell>
          <cell r="F23">
            <v>-3.2851601426564629E-9</v>
          </cell>
          <cell r="G23">
            <v>-1.7637750305143215E-5</v>
          </cell>
          <cell r="H23">
            <v>1.4799369183965014E-11</v>
          </cell>
          <cell r="I23">
            <v>4.9940091162019357E-9</v>
          </cell>
          <cell r="J23">
            <v>3.1034017863936772E-5</v>
          </cell>
          <cell r="K23">
            <v>3.5759122521750257E-11</v>
          </cell>
          <cell r="L23">
            <v>1.2080639917186363E-8</v>
          </cell>
          <cell r="M23">
            <v>7.8462929808851151E-5</v>
          </cell>
        </row>
        <row r="24">
          <cell r="B24">
            <v>2.599508643953614E-12</v>
          </cell>
          <cell r="C24">
            <v>9.8456225174736202E-10</v>
          </cell>
          <cell r="D24">
            <v>5.1063059616724327E-5</v>
          </cell>
          <cell r="E24">
            <v>9.9410239734718002E-13</v>
          </cell>
          <cell r="F24">
            <v>3.8059016973633402E-10</v>
          </cell>
          <cell r="G24">
            <v>2.138037173433064E-5</v>
          </cell>
          <cell r="H24">
            <v>-6.3340602440333596E-13</v>
          </cell>
          <cell r="I24">
            <v>-2.4768640697808369E-10</v>
          </cell>
          <cell r="J24">
            <v>-1.5956102099149103E-5</v>
          </cell>
          <cell r="K24">
            <v>-1.0437261777921355E-12</v>
          </cell>
          <cell r="L24">
            <v>-4.1250309818019617E-10</v>
          </cell>
          <cell r="M24">
            <v>-2.8235540106105212E-5</v>
          </cell>
        </row>
        <row r="25">
          <cell r="B25">
            <v>-3.2975814663145866E-13</v>
          </cell>
          <cell r="C25">
            <v>-5.739928517268566E-11</v>
          </cell>
          <cell r="D25">
            <v>2.2631523431207565E-5</v>
          </cell>
          <cell r="E25">
            <v>-1.8299978887128394E-13</v>
          </cell>
          <cell r="F25">
            <v>-3.824167212618282E-11</v>
          </cell>
          <cell r="G25">
            <v>9.8059587254291576E-6</v>
          </cell>
          <cell r="H25">
            <v>1.924351099168875E-13</v>
          </cell>
          <cell r="I25">
            <v>4.6359043431114714E-11</v>
          </cell>
          <cell r="J25">
            <v>-7.661430303196346E-6</v>
          </cell>
          <cell r="K25">
            <v>3.8066906330787126E-13</v>
          </cell>
          <cell r="L25">
            <v>9.4904585072571302E-11</v>
          </cell>
          <cell r="M25">
            <v>-1.3775015420341981E-5</v>
          </cell>
        </row>
        <row r="26">
          <cell r="B26">
            <v>2.6670719589868926E-13</v>
          </cell>
          <cell r="C26">
            <v>6.8466145005030836E-11</v>
          </cell>
          <cell r="D26">
            <v>-8.1466781105524237E-6</v>
          </cell>
          <cell r="E26">
            <v>1.0277157677246691E-13</v>
          </cell>
          <cell r="F26">
            <v>2.6149222912290077E-11</v>
          </cell>
          <cell r="G26">
            <v>-3.2410285311900117E-6</v>
          </cell>
          <cell r="H26">
            <v>-6.3310462614863852E-14</v>
          </cell>
          <cell r="I26">
            <v>-1.5895729268255204E-11</v>
          </cell>
          <cell r="J26">
            <v>2.0952568310049029E-6</v>
          </cell>
          <cell r="K26">
            <v>-1.0254276246319597E-13</v>
          </cell>
          <cell r="L26">
            <v>-2.5645223687649349E-11</v>
          </cell>
          <cell r="M26">
            <v>3.4458878287769204E-6</v>
          </cell>
        </row>
        <row r="27">
          <cell r="B27">
            <v>2.6670719389090119E-13</v>
          </cell>
          <cell r="C27">
            <v>6.8466144257070306E-11</v>
          </cell>
          <cell r="D27">
            <v>-8.1466781222721766E-6</v>
          </cell>
          <cell r="E27">
            <v>1.0277157370653585E-13</v>
          </cell>
          <cell r="F27">
            <v>2.6149221801277785E-11</v>
          </cell>
          <cell r="G27">
            <v>-3.2410285382870158E-6</v>
          </cell>
          <cell r="H27">
            <v>-6.3310467160930119E-14</v>
          </cell>
          <cell r="I27">
            <v>-1.5895730796802775E-11</v>
          </cell>
          <cell r="J27">
            <v>2.0952568365810618E-6</v>
          </cell>
          <cell r="K27">
            <v>-1.0254276346003079E-13</v>
          </cell>
          <cell r="L27">
            <v>-2.5645224093201825E-11</v>
          </cell>
          <cell r="M27">
            <v>3.4458878244416965E-6</v>
          </cell>
        </row>
        <row r="28">
          <cell r="B28">
            <v>8.7009107719432231E-12</v>
          </cell>
          <cell r="C28">
            <v>3.0044816098433451E-9</v>
          </cell>
          <cell r="D28">
            <v>1.3103951683563626E-5</v>
          </cell>
          <cell r="E28">
            <v>4.0547910635864106E-12</v>
          </cell>
          <cell r="F28">
            <v>1.4003228140080113E-9</v>
          </cell>
          <cell r="G28">
            <v>6.1026169901023045E-6</v>
          </cell>
          <cell r="H28">
            <v>-3.5826666955032877E-12</v>
          </cell>
          <cell r="I28">
            <v>-1.2375505167066223E-9</v>
          </cell>
          <cell r="J28">
            <v>-5.3857530200110186E-6</v>
          </cell>
          <cell r="K28">
            <v>-6.779488198307229E-12</v>
          </cell>
          <cell r="L28">
            <v>-2.3420457431340929E-9</v>
          </cell>
          <cell r="M28">
            <v>-1.0186330939755345E-5</v>
          </cell>
        </row>
        <row r="29">
          <cell r="B29">
            <v>-7.704366504668727E-14</v>
          </cell>
          <cell r="C29">
            <v>-2.6101747736291176E-11</v>
          </cell>
          <cell r="D29">
            <v>4.4561527027924483E-8</v>
          </cell>
          <cell r="E29">
            <v>-3.788879112640923E-14</v>
          </cell>
          <cell r="F29">
            <v>-1.2835652952776473E-11</v>
          </cell>
          <cell r="G29">
            <v>2.2730128819080241E-8</v>
          </cell>
          <cell r="H29">
            <v>3.6710153924537679E-14</v>
          </cell>
          <cell r="I29">
            <v>1.2435250000196296E-11</v>
          </cell>
          <cell r="J29">
            <v>-2.3432461252982463E-8</v>
          </cell>
          <cell r="K29">
            <v>7.2319385395273642E-14</v>
          </cell>
          <cell r="L29">
            <v>2.449677219107856E-11</v>
          </cell>
          <cell r="M29">
            <v>-4.7401666742020664E-8</v>
          </cell>
        </row>
        <row r="30">
          <cell r="B30">
            <v>2.2862356383744267E-16</v>
          </cell>
          <cell r="C30">
            <v>7.6218783631688145E-14</v>
          </cell>
          <cell r="D30">
            <v>3.2581727274168503E-10</v>
          </cell>
          <cell r="E30">
            <v>1.1431441078983931E-16</v>
          </cell>
          <cell r="F30">
            <v>3.8110243961514128E-14</v>
          </cell>
          <cell r="G30">
            <v>1.6290305673491051E-10</v>
          </cell>
          <cell r="H30">
            <v>-1.1431416054411333E-16</v>
          </cell>
          <cell r="I30">
            <v>-3.81102718384443E-14</v>
          </cell>
          <cell r="J30">
            <v>-1.6291445205572645E-10</v>
          </cell>
          <cell r="K30">
            <v>-2.2862383231937551E-16</v>
          </cell>
          <cell r="L30">
            <v>-7.6218889207727404E-14</v>
          </cell>
          <cell r="M30">
            <v>-3.2580868735260162E-10</v>
          </cell>
        </row>
        <row r="31">
          <cell r="B31">
            <v>-3.963370968083989E-12</v>
          </cell>
          <cell r="C31">
            <v>-1.4139175588391305E-9</v>
          </cell>
          <cell r="D31">
            <v>-1.7329054729172196E-5</v>
          </cell>
          <cell r="E31">
            <v>-1.9816854840419812E-12</v>
          </cell>
          <cell r="F31">
            <v>-7.0695877941955325E-10</v>
          </cell>
          <cell r="G31">
            <v>-8.6645273645839686E-6</v>
          </cell>
          <cell r="H31">
            <v>1.9816854840430349E-12</v>
          </cell>
          <cell r="I31">
            <v>7.0695877941996271E-10</v>
          </cell>
          <cell r="J31">
            <v>8.6645273645977024E-6</v>
          </cell>
          <cell r="K31">
            <v>3.9633709680854107E-12</v>
          </cell>
          <cell r="L31">
            <v>1.4139175588396711E-9</v>
          </cell>
          <cell r="M31">
            <v>1.7329054729187378E-5</v>
          </cell>
        </row>
        <row r="32">
          <cell r="B32">
            <v>-5.062411392224054E-12</v>
          </cell>
          <cell r="C32">
            <v>-1.5010243047205171E-9</v>
          </cell>
          <cell r="D32">
            <v>5.5186108055455795E-5</v>
          </cell>
          <cell r="E32">
            <v>-2.4254870461011015E-12</v>
          </cell>
          <cell r="F32">
            <v>-7.2140687062221457E-10</v>
          </cell>
          <cell r="G32">
            <v>2.579216981596623E-5</v>
          </cell>
          <cell r="H32">
            <v>2.2362199160797557E-12</v>
          </cell>
          <cell r="I32">
            <v>6.689431265716373E-10</v>
          </cell>
          <cell r="J32">
            <v>-2.2671058436059336E-5</v>
          </cell>
          <cell r="K32">
            <v>4.3025535734560728E-12</v>
          </cell>
          <cell r="L32">
            <v>1.2904744542880916E-9</v>
          </cell>
          <cell r="M32">
            <v>-4.2633006580892959E-5</v>
          </cell>
        </row>
        <row r="33">
          <cell r="B33">
            <v>8.8550489749495319E-19</v>
          </cell>
          <cell r="C33">
            <v>2.8597691936732027E-16</v>
          </cell>
          <cell r="D33">
            <v>-3.9768896270539126E-13</v>
          </cell>
          <cell r="E33">
            <v>4.4192202825642301E-19</v>
          </cell>
          <cell r="F33">
            <v>1.4269839143599693E-16</v>
          </cell>
          <cell r="G33">
            <v>-2.0505548831359187E-13</v>
          </cell>
          <cell r="H33">
            <v>-4.4083384809107122E-19</v>
          </cell>
          <cell r="I33">
            <v>-1.4234625089111317E-16</v>
          </cell>
          <cell r="J33">
            <v>2.0339778525003845E-13</v>
          </cell>
          <cell r="K33">
            <v>-8.8398293610543473E-19</v>
          </cell>
          <cell r="L33">
            <v>-2.8550162473198742E-16</v>
          </cell>
          <cell r="M33">
            <v>4.0128790704277315E-13</v>
          </cell>
        </row>
        <row r="34">
          <cell r="B34">
            <v>1.3804577780976395E-14</v>
          </cell>
          <cell r="C34">
            <v>4.7773514969351727E-12</v>
          </cell>
          <cell r="D34">
            <v>2.0556890301952623E-8</v>
          </cell>
          <cell r="E34">
            <v>6.9012521138872078E-15</v>
          </cell>
          <cell r="F34">
            <v>2.3883169340564608E-12</v>
          </cell>
          <cell r="G34">
            <v>1.0276901127822264E-8</v>
          </cell>
          <cell r="H34">
            <v>-6.8991705637217522E-15</v>
          </cell>
          <cell r="I34">
            <v>-2.3875964838416245E-12</v>
          </cell>
          <cell r="J34">
            <v>-1.0273801910149138E-8</v>
          </cell>
          <cell r="K34">
            <v>-1.3796255973490961E-14</v>
          </cell>
          <cell r="L34">
            <v>-4.7744713410409307E-12</v>
          </cell>
          <cell r="M34">
            <v>-2.05445123190487E-8</v>
          </cell>
        </row>
        <row r="35">
          <cell r="B35">
            <v>2.9503530397064897E-12</v>
          </cell>
          <cell r="C35">
            <v>9.2718755243810816E-10</v>
          </cell>
          <cell r="D35">
            <v>8.0069658017344011E-8</v>
          </cell>
          <cell r="E35">
            <v>1.3975590100020315E-12</v>
          </cell>
          <cell r="F35">
            <v>4.3920144476252039E-10</v>
          </cell>
          <cell r="G35">
            <v>3.7928357572595899E-8</v>
          </cell>
          <cell r="H35">
            <v>-1.2644944031993217E-12</v>
          </cell>
          <cell r="I35">
            <v>-3.9738412870734751E-10</v>
          </cell>
          <cell r="J35">
            <v>-3.4317135799525538E-8</v>
          </cell>
          <cell r="K35">
            <v>-2.4140646529996976E-12</v>
          </cell>
          <cell r="L35">
            <v>-7.5865181895024825E-10</v>
          </cell>
          <cell r="M35">
            <v>-6.5515347354677672E-8</v>
          </cell>
        </row>
        <row r="36">
          <cell r="B36">
            <v>2.5451949066695896E-12</v>
          </cell>
          <cell r="C36">
            <v>7.9946963760537311E-10</v>
          </cell>
          <cell r="D36">
            <v>6.1410018951736838E-8</v>
          </cell>
          <cell r="E36">
            <v>1.2066909541318109E-12</v>
          </cell>
          <cell r="F36">
            <v>3.790277502811502E-10</v>
          </cell>
          <cell r="G36">
            <v>2.9012950880396732E-8</v>
          </cell>
          <cell r="H36">
            <v>-1.0953356353479638E-12</v>
          </cell>
          <cell r="I36">
            <v>-3.4404118247211835E-10</v>
          </cell>
          <cell r="J36">
            <v>-2.615405820342455E-8</v>
          </cell>
          <cell r="K36">
            <v>-2.0920840066318539E-12</v>
          </cell>
          <cell r="L36">
            <v>-6.5710737298738562E-10</v>
          </cell>
          <cell r="M36">
            <v>-4.9777018782525766E-8</v>
          </cell>
        </row>
        <row r="37">
          <cell r="B37">
            <v>-2.3006316848584353E-12</v>
          </cell>
          <cell r="C37">
            <v>-7.226082831896821E-10</v>
          </cell>
          <cell r="D37">
            <v>-5.4694112659689174E-8</v>
          </cell>
          <cell r="E37">
            <v>-1.1511499224127468E-12</v>
          </cell>
          <cell r="F37">
            <v>-3.6157209272497569E-10</v>
          </cell>
          <cell r="G37">
            <v>-2.7483520206267226E-8</v>
          </cell>
          <cell r="H37">
            <v>1.1467847724819269E-12</v>
          </cell>
          <cell r="I37">
            <v>3.6021071204896329E-10</v>
          </cell>
          <cell r="J37">
            <v>2.7568645628648606E-8</v>
          </cell>
          <cell r="K37">
            <v>2.2897639390339248E-12</v>
          </cell>
          <cell r="L37">
            <v>7.1923446824587972E-10</v>
          </cell>
          <cell r="M37">
            <v>5.520987276974828E-8</v>
          </cell>
        </row>
        <row r="38">
          <cell r="B38">
            <v>-5.6386448438284544E-13</v>
          </cell>
          <cell r="C38">
            <v>-1.7713192525939891E-10</v>
          </cell>
          <cell r="D38">
            <v>-1.3931557374792857E-8</v>
          </cell>
          <cell r="E38">
            <v>-2.8032922037971699E-13</v>
          </cell>
          <cell r="F38">
            <v>-8.8062467010132445E-11</v>
          </cell>
          <cell r="G38">
            <v>-6.9276745333859506E-9</v>
          </cell>
          <cell r="H38">
            <v>2.7306634069506324E-13</v>
          </cell>
          <cell r="I38">
            <v>8.5780846694516297E-11</v>
          </cell>
          <cell r="J38">
            <v>6.7469602112712884E-9</v>
          </cell>
          <cell r="K38">
            <v>5.3948633560095292E-13</v>
          </cell>
          <cell r="L38">
            <v>1.6947376674486947E-10</v>
          </cell>
          <cell r="M38">
            <v>1.3328766452173651E-8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ive"/>
      <sheetName val="abs"/>
      <sheetName val="impact_fin"/>
      <sheetName val="Feuil3"/>
      <sheetName val="abs_impact"/>
      <sheetName val="relative_impact"/>
    </sheetNames>
    <sheetDataSet>
      <sheetData sheetId="0" refreshError="1"/>
      <sheetData sheetId="1" refreshError="1"/>
      <sheetData sheetId="2" refreshError="1"/>
      <sheetData sheetId="3">
        <row r="13">
          <cell r="C13">
            <v>-6.1264288871325109E-10</v>
          </cell>
          <cell r="D13">
            <v>-2.0470063179764387E-7</v>
          </cell>
          <cell r="E13">
            <v>-1.6862855245456945E-3</v>
          </cell>
        </row>
      </sheetData>
      <sheetData sheetId="4">
        <row r="3">
          <cell r="B3">
            <v>-2.1615064578000731E-10</v>
          </cell>
          <cell r="C3">
            <v>-7.2171950385579956E-8</v>
          </cell>
          <cell r="D3">
            <v>-4.9028413131543044E-4</v>
          </cell>
          <cell r="E3">
            <v>-9.2599162161289521E-11</v>
          </cell>
          <cell r="F3">
            <v>-3.164733872613706E-8</v>
          </cell>
          <cell r="G3">
            <v>-4.9932426738521617E-4</v>
          </cell>
        </row>
        <row r="4">
          <cell r="B4">
            <v>-1.000236665436903E-10</v>
          </cell>
          <cell r="C4">
            <v>-3.4186511271806149E-8</v>
          </cell>
          <cell r="D4">
            <v>-4.4361505363130921E-4</v>
          </cell>
          <cell r="E4">
            <v>-2.1409083203409953E-10</v>
          </cell>
          <cell r="F4">
            <v>-7.1575723585485921E-8</v>
          </cell>
          <cell r="G4">
            <v>-5.7253069619372346E-4</v>
          </cell>
        </row>
        <row r="5">
          <cell r="B5">
            <v>9.6393521391475684E-11</v>
          </cell>
          <cell r="C5">
            <v>3.0925291213424831E-8</v>
          </cell>
          <cell r="D5">
            <v>-6.3928579719630774E-4</v>
          </cell>
          <cell r="E5">
            <v>-2.1318780672970201E-10</v>
          </cell>
          <cell r="F5">
            <v>-7.1068724392784799E-8</v>
          </cell>
          <cell r="G5">
            <v>-4.8595343351923279E-4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ive"/>
      <sheetName val="abs"/>
      <sheetName val="impact_fin"/>
      <sheetName val="Feuil3"/>
      <sheetName val="abs_impact"/>
      <sheetName val="relative_impact"/>
    </sheetNames>
    <sheetDataSet>
      <sheetData sheetId="0" refreshError="1"/>
      <sheetData sheetId="1" refreshError="1"/>
      <sheetData sheetId="2" refreshError="1"/>
      <sheetData sheetId="3">
        <row r="13">
          <cell r="C13">
            <v>-6.2112043846606243E-10</v>
          </cell>
          <cell r="D13">
            <v>-2.0810978593315475E-7</v>
          </cell>
          <cell r="E13">
            <v>-2.2036180389424977E-3</v>
          </cell>
        </row>
      </sheetData>
      <sheetData sheetId="4">
        <row r="3">
          <cell r="B3">
            <v>-2.039438388719795E-10</v>
          </cell>
          <cell r="C3">
            <v>-6.7781057945552658E-8</v>
          </cell>
          <cell r="D3">
            <v>-4.6844092227948481E-4</v>
          </cell>
          <cell r="E3">
            <v>-2.6687905847561344E-12</v>
          </cell>
          <cell r="F3">
            <v>-1.3551832607824319E-9</v>
          </cell>
          <cell r="G3">
            <v>-1.7061032022644467E-4</v>
          </cell>
        </row>
        <row r="4">
          <cell r="B4">
            <v>-8.1273882822274478E-12</v>
          </cell>
          <cell r="C4">
            <v>-3.2473348105612362E-9</v>
          </cell>
          <cell r="D4">
            <v>-1.2817922378169261E-4</v>
          </cell>
          <cell r="E4">
            <v>-2.0142013572574415E-10</v>
          </cell>
          <cell r="F4">
            <v>-6.7014660846193411E-8</v>
          </cell>
          <cell r="G4">
            <v>-5.4892539478577592E-4</v>
          </cell>
        </row>
        <row r="5">
          <cell r="B5">
            <v>1.8026664479471643E-10</v>
          </cell>
          <cell r="C5">
            <v>5.9490077967630884E-8</v>
          </cell>
          <cell r="D5">
            <v>-1.8485890834761849E-4</v>
          </cell>
          <cell r="E5">
            <v>-2.0050160531257653E-10</v>
          </cell>
          <cell r="F5">
            <v>-6.6507310328383081E-8</v>
          </cell>
          <cell r="G5">
            <v>-4.6420967320534909E-4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ive"/>
      <sheetName val="abs"/>
      <sheetName val="impact_fin"/>
      <sheetName val="Feuil3"/>
      <sheetName val="abs_impact"/>
      <sheetName val="relative_impact"/>
    </sheetNames>
    <sheetDataSet>
      <sheetData sheetId="0" refreshError="1"/>
      <sheetData sheetId="1" refreshError="1"/>
      <sheetData sheetId="2" refreshError="1"/>
      <sheetData sheetId="3">
        <row r="13">
          <cell r="C13">
            <v>-6.0343812679546103E-10</v>
          </cell>
          <cell r="D13">
            <v>-2.0210520853018146E-7</v>
          </cell>
          <cell r="E13">
            <v>-2.1564398274802532E-3</v>
          </cell>
        </row>
      </sheetData>
      <sheetData sheetId="4">
        <row r="3">
          <cell r="B3">
            <v>-2.1063737883200836E-10</v>
          </cell>
          <cell r="C3">
            <v>-6.9713095664749509E-8</v>
          </cell>
          <cell r="D3">
            <v>-5.2558972023413256E-4</v>
          </cell>
          <cell r="E3">
            <v>-4.1776187322451914E-11</v>
          </cell>
          <cell r="F3">
            <v>-1.4844199328435905E-8</v>
          </cell>
          <cell r="G3">
            <v>-3.4122444161888561E-4</v>
          </cell>
        </row>
        <row r="4">
          <cell r="B4">
            <v>-3.1507903875568152E-11</v>
          </cell>
          <cell r="C4">
            <v>-1.0973718161937925E-8</v>
          </cell>
          <cell r="D4">
            <v>-1.9082045511917964E-4</v>
          </cell>
          <cell r="E4">
            <v>-2.2835597952600905E-10</v>
          </cell>
          <cell r="F4">
            <v>-7.6028631965396666E-8</v>
          </cell>
          <cell r="G4">
            <v>-6.2663245944969467E-4</v>
          </cell>
        </row>
        <row r="5">
          <cell r="B5">
            <v>2.0988159193208898E-10</v>
          </cell>
          <cell r="C5">
            <v>6.8942510557352027E-8</v>
          </cell>
          <cell r="D5">
            <v>-3.8455186665093587E-4</v>
          </cell>
          <cell r="E5">
            <v>-2.1778533098015139E-10</v>
          </cell>
          <cell r="F5">
            <v>-7.213694568264089E-8</v>
          </cell>
          <cell r="G5">
            <v>-5.2669498678153861E-4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ive"/>
      <sheetName val="abs"/>
      <sheetName val="impact_fin"/>
      <sheetName val="Feuil3"/>
      <sheetName val="abs_impact"/>
      <sheetName val="relative_impact"/>
    </sheetNames>
    <sheetDataSet>
      <sheetData sheetId="0"/>
      <sheetData sheetId="1"/>
      <sheetData sheetId="2"/>
      <sheetData sheetId="3">
        <row r="13">
          <cell r="C13">
            <v>-6.9412631088233894E-10</v>
          </cell>
          <cell r="D13">
            <v>-2.3462451837178282E-7</v>
          </cell>
          <cell r="E13">
            <v>-2.2796193750035973E-3</v>
          </cell>
        </row>
      </sheetData>
      <sheetData sheetId="4">
        <row r="3">
          <cell r="B3">
            <v>-2.2654102571238006E-10</v>
          </cell>
          <cell r="C3">
            <v>-7.6348285377527407E-8</v>
          </cell>
          <cell r="D3">
            <v>-4.6690964502194211E-4</v>
          </cell>
          <cell r="E3">
            <v>1.2675649437352375E-11</v>
          </cell>
          <cell r="F3">
            <v>3.9274730787001435E-9</v>
          </cell>
          <cell r="G3">
            <v>-1.1184791851054317E-4</v>
          </cell>
        </row>
        <row r="4">
          <cell r="B4">
            <v>1.0828262166631251E-11</v>
          </cell>
          <cell r="C4">
            <v>3.3855886223071305E-9</v>
          </cell>
          <cell r="D4">
            <v>-7.0045977840192821E-5</v>
          </cell>
          <cell r="E4">
            <v>-2.2656811597676897E-10</v>
          </cell>
          <cell r="F4">
            <v>-7.6558209085006367E-8</v>
          </cell>
          <cell r="G4">
            <v>-5.4767674981086897E-4</v>
          </cell>
        </row>
        <row r="5">
          <cell r="B5">
            <v>1.8747112371922225E-10</v>
          </cell>
          <cell r="C5">
            <v>6.2568451264433445E-8</v>
          </cell>
          <cell r="D5">
            <v>-3.6356127345694491E-5</v>
          </cell>
          <cell r="E5">
            <v>-2.2693897856704103E-10</v>
          </cell>
          <cell r="F5">
            <v>-7.6387961635629458E-8</v>
          </cell>
          <cell r="G5">
            <v>-4.6493694441609009E-4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B5A9-56E1-479E-B331-7561609B2F53}">
  <dimension ref="A1:AO38"/>
  <sheetViews>
    <sheetView workbookViewId="0">
      <selection activeCell="C5" sqref="C5"/>
    </sheetView>
  </sheetViews>
  <sheetFormatPr baseColWidth="10" defaultRowHeight="14.5" x14ac:dyDescent="0.35"/>
  <sheetData>
    <row r="1" spans="1:41" x14ac:dyDescent="0.35">
      <c r="B1" s="1">
        <v>-0.1</v>
      </c>
      <c r="C1" s="2"/>
      <c r="D1" s="2"/>
      <c r="E1" s="2"/>
      <c r="F1" s="2"/>
      <c r="G1" s="2"/>
      <c r="H1" s="2"/>
      <c r="I1" s="2"/>
      <c r="J1" s="2"/>
      <c r="K1" s="3"/>
      <c r="L1" s="4">
        <v>-0.05</v>
      </c>
      <c r="M1" s="5"/>
      <c r="N1" s="5"/>
      <c r="O1" s="5"/>
      <c r="P1" s="5"/>
      <c r="Q1" s="5"/>
      <c r="R1" s="5"/>
      <c r="S1" s="5"/>
      <c r="T1" s="5"/>
      <c r="U1" s="6"/>
      <c r="V1" s="7">
        <v>0.05</v>
      </c>
      <c r="W1" s="5"/>
      <c r="X1" s="5"/>
      <c r="Y1" s="5"/>
      <c r="Z1" s="5"/>
      <c r="AA1" s="5"/>
      <c r="AB1" s="5"/>
      <c r="AC1" s="5"/>
      <c r="AD1" s="5"/>
      <c r="AE1" s="6"/>
      <c r="AF1" s="7">
        <v>0.1</v>
      </c>
      <c r="AG1" s="5"/>
      <c r="AH1" s="5"/>
      <c r="AI1" s="5"/>
      <c r="AJ1" s="5"/>
      <c r="AK1" s="5"/>
      <c r="AL1" s="5"/>
      <c r="AM1" s="5"/>
      <c r="AN1" s="5"/>
      <c r="AO1" s="8"/>
    </row>
    <row r="2" spans="1:41" x14ac:dyDescent="0.35"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1" t="s">
        <v>9</v>
      </c>
      <c r="L2" s="9" t="s">
        <v>0</v>
      </c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  <c r="R2" s="10" t="s">
        <v>6</v>
      </c>
      <c r="S2" s="10" t="s">
        <v>7</v>
      </c>
      <c r="T2" s="10" t="s">
        <v>8</v>
      </c>
      <c r="U2" s="11" t="s">
        <v>9</v>
      </c>
      <c r="V2" s="9" t="s">
        <v>0</v>
      </c>
      <c r="W2" s="10" t="s">
        <v>1</v>
      </c>
      <c r="X2" s="10" t="s">
        <v>2</v>
      </c>
      <c r="Y2" s="10" t="s">
        <v>3</v>
      </c>
      <c r="Z2" s="10" t="s">
        <v>4</v>
      </c>
      <c r="AA2" s="10" t="s">
        <v>5</v>
      </c>
      <c r="AB2" s="10" t="s">
        <v>6</v>
      </c>
      <c r="AC2" s="10" t="s">
        <v>7</v>
      </c>
      <c r="AD2" s="10" t="s">
        <v>8</v>
      </c>
      <c r="AE2" s="11" t="s">
        <v>9</v>
      </c>
      <c r="AF2" s="9" t="s">
        <v>0</v>
      </c>
      <c r="AG2" s="10" t="s">
        <v>1</v>
      </c>
      <c r="AH2" s="10" t="s">
        <v>2</v>
      </c>
      <c r="AI2" s="10" t="s">
        <v>3</v>
      </c>
      <c r="AJ2" s="10" t="s">
        <v>4</v>
      </c>
      <c r="AK2" s="10" t="s">
        <v>5</v>
      </c>
      <c r="AL2" s="10" t="s">
        <v>6</v>
      </c>
      <c r="AM2" s="10" t="s">
        <v>7</v>
      </c>
      <c r="AN2" s="10" t="s">
        <v>8</v>
      </c>
      <c r="AO2" s="11" t="s">
        <v>9</v>
      </c>
    </row>
    <row r="3" spans="1:41" x14ac:dyDescent="0.35">
      <c r="A3" s="12" t="s">
        <v>10</v>
      </c>
      <c r="B3">
        <v>-6.787325993925851E-2</v>
      </c>
      <c r="C3">
        <v>-1.8376651577042282</v>
      </c>
      <c r="D3">
        <v>-4.5396501335066608</v>
      </c>
      <c r="E3">
        <v>9.4709713597396821</v>
      </c>
      <c r="F3">
        <v>5.2647640818602603</v>
      </c>
      <c r="G3">
        <v>2.4937814707214638</v>
      </c>
      <c r="H3">
        <v>-4.1777154340940221</v>
      </c>
      <c r="I3">
        <v>-2.6195086692323994</v>
      </c>
      <c r="J3">
        <v>5.0243378666433456</v>
      </c>
      <c r="K3">
        <v>5.0243378666434282</v>
      </c>
      <c r="L3">
        <v>-5.2217916598238281E-2</v>
      </c>
      <c r="M3">
        <v>-0.9074752465517576</v>
      </c>
      <c r="N3">
        <v>-2.2894795084922381</v>
      </c>
      <c r="O3">
        <v>4.6352906783044787</v>
      </c>
      <c r="P3">
        <v>2.6757675888639825</v>
      </c>
      <c r="Q3">
        <v>1.2707668330931459</v>
      </c>
      <c r="R3">
        <v>-2.1239199580568684</v>
      </c>
      <c r="S3">
        <v>-1.3318710484249001</v>
      </c>
      <c r="T3">
        <v>2.5338941783885458</v>
      </c>
      <c r="U3">
        <v>2.5338941783886284</v>
      </c>
      <c r="V3">
        <v>2.1406448766906755E-2</v>
      </c>
      <c r="W3">
        <v>0.92155598212506207</v>
      </c>
      <c r="X3">
        <v>2.3699410181080247</v>
      </c>
      <c r="Y3">
        <v>-4.5341227331640521</v>
      </c>
      <c r="Z3">
        <v>-2.7765869888392718</v>
      </c>
      <c r="AA3">
        <v>-1.30885049069142</v>
      </c>
      <c r="AB3">
        <v>2.2145564722450697</v>
      </c>
      <c r="AC3">
        <v>1.3909133293272908</v>
      </c>
      <c r="AD3">
        <v>-2.6229198971870886</v>
      </c>
      <c r="AE3">
        <v>-2.6229198971870185</v>
      </c>
      <c r="AF3">
        <v>-6.7622755324301662E-2</v>
      </c>
      <c r="AG3">
        <v>1.8603364827108355</v>
      </c>
      <c r="AH3">
        <v>4.8264660325798534</v>
      </c>
      <c r="AI3">
        <v>-8.9746041465866337</v>
      </c>
      <c r="AJ3">
        <v>-5.6575047658859035</v>
      </c>
      <c r="AK3">
        <v>-2.6397425487602586</v>
      </c>
      <c r="AL3">
        <v>4.526139839179379</v>
      </c>
      <c r="AM3">
        <v>2.8456253209589435</v>
      </c>
      <c r="AN3">
        <v>-5.3416426361432592</v>
      </c>
      <c r="AO3">
        <v>-5.3416426361431748</v>
      </c>
    </row>
    <row r="4" spans="1:41" x14ac:dyDescent="0.35">
      <c r="A4" s="12" t="s">
        <v>11</v>
      </c>
      <c r="B4">
        <v>0.60140702430063586</v>
      </c>
      <c r="C4">
        <v>-9.5232335632598336E-2</v>
      </c>
      <c r="D4">
        <v>-0.19335037933584698</v>
      </c>
      <c r="E4">
        <v>0.71751692816549639</v>
      </c>
      <c r="F4">
        <v>0.16278253416523938</v>
      </c>
      <c r="G4">
        <v>0.10401606702779675</v>
      </c>
      <c r="H4">
        <v>-8.0463327112797051E-2</v>
      </c>
      <c r="I4">
        <v>-4.0322668514947049E-2</v>
      </c>
      <c r="J4">
        <v>0.21401823312717821</v>
      </c>
      <c r="K4">
        <v>0.21401823312724014</v>
      </c>
      <c r="L4">
        <v>0.29506011770792046</v>
      </c>
      <c r="M4">
        <v>-4.9669804462446294E-2</v>
      </c>
      <c r="N4">
        <v>-9.4496209332071757E-2</v>
      </c>
      <c r="O4">
        <v>0.3556144336643049</v>
      </c>
      <c r="P4">
        <v>7.9626538871004238E-2</v>
      </c>
      <c r="Q4">
        <v>5.086551565020047E-2</v>
      </c>
      <c r="R4">
        <v>-3.9354856308288354E-2</v>
      </c>
      <c r="S4">
        <v>-1.9720435651392927E-2</v>
      </c>
      <c r="T4">
        <v>0.10460169526334623</v>
      </c>
      <c r="U4">
        <v>0.10460169526341728</v>
      </c>
      <c r="V4">
        <v>-0.28427948037553646</v>
      </c>
      <c r="W4">
        <v>5.5153591238390177E-2</v>
      </c>
      <c r="X4">
        <v>9.0395231276047441E-2</v>
      </c>
      <c r="Y4">
        <v>-0.3414391621429036</v>
      </c>
      <c r="Z4">
        <v>-7.6294773186276935E-2</v>
      </c>
      <c r="AA4">
        <v>-4.8709846752079483E-2</v>
      </c>
      <c r="AB4">
        <v>3.7699257731250879E-2</v>
      </c>
      <c r="AC4">
        <v>1.8887856570128304E-2</v>
      </c>
      <c r="AD4">
        <v>-0.10007309477999039</v>
      </c>
      <c r="AE4">
        <v>-0.10007309477991924</v>
      </c>
      <c r="AF4">
        <v>-0.55826500754169539</v>
      </c>
      <c r="AG4">
        <v>0.11611907559654039</v>
      </c>
      <c r="AH4">
        <v>0.17692898533267432</v>
      </c>
      <c r="AI4">
        <v>-0.67687738131982456</v>
      </c>
      <c r="AJ4">
        <v>-0.14944311338622579</v>
      </c>
      <c r="AK4">
        <v>-9.5385209984115718E-2</v>
      </c>
      <c r="AL4">
        <v>7.383491117364302E-2</v>
      </c>
      <c r="AM4">
        <v>3.6989363589806604E-2</v>
      </c>
      <c r="AN4">
        <v>-0.19588299184458863</v>
      </c>
      <c r="AO4">
        <v>-0.19588299184450825</v>
      </c>
    </row>
    <row r="5" spans="1:41" x14ac:dyDescent="0.35">
      <c r="A5" s="12" t="s">
        <v>12</v>
      </c>
      <c r="B5">
        <v>2.2011323457558489E-6</v>
      </c>
      <c r="C5">
        <v>-5.5725249462454507E-6</v>
      </c>
      <c r="D5">
        <v>2.295932913680866E-6</v>
      </c>
      <c r="E5">
        <v>2.6724154113707973E-3</v>
      </c>
      <c r="F5">
        <v>-5.3996270374813981E-6</v>
      </c>
      <c r="G5">
        <v>-3.4460176921694205E-6</v>
      </c>
      <c r="H5">
        <v>6.987751213550648E-8</v>
      </c>
      <c r="I5">
        <v>-8.327052970471569E-7</v>
      </c>
      <c r="J5">
        <v>-2.531754071884083E-6</v>
      </c>
      <c r="K5">
        <v>-2.5317540026529343E-6</v>
      </c>
      <c r="L5">
        <v>1.101487285426788E-6</v>
      </c>
      <c r="M5">
        <v>-2.8008612843665691E-6</v>
      </c>
      <c r="N5">
        <v>1.148044629359901E-6</v>
      </c>
      <c r="O5">
        <v>2.6728709657454159E-3</v>
      </c>
      <c r="P5">
        <v>-2.6992952467278271E-6</v>
      </c>
      <c r="Q5">
        <v>-1.7226030300801734E-6</v>
      </c>
      <c r="R5">
        <v>3.4847870505310799E-8</v>
      </c>
      <c r="S5">
        <v>-4.1634304012369402E-7</v>
      </c>
      <c r="T5">
        <v>-1.2659425889947234E-6</v>
      </c>
      <c r="U5">
        <v>-1.2659425045162662E-6</v>
      </c>
      <c r="V5">
        <v>-1.099926330625313E-6</v>
      </c>
      <c r="W5">
        <v>2.8125745670751371E-6</v>
      </c>
      <c r="X5">
        <v>-1.147787004993909E-6</v>
      </c>
      <c r="Y5">
        <v>2.673821649401185E-3</v>
      </c>
      <c r="Z5">
        <v>2.6986326183663382E-6</v>
      </c>
      <c r="AA5">
        <v>1.7222217617188691E-6</v>
      </c>
      <c r="AB5">
        <v>-3.4932829370884944E-8</v>
      </c>
      <c r="AC5">
        <v>4.161626691372811E-7</v>
      </c>
      <c r="AD5">
        <v>1.2656409344458361E-6</v>
      </c>
      <c r="AE5">
        <v>1.2656409981831993E-6</v>
      </c>
      <c r="AF5">
        <v>-2.201065402203473E-6</v>
      </c>
      <c r="AG5">
        <v>5.5822206260315145E-6</v>
      </c>
      <c r="AH5">
        <v>-2.2959828287955533E-6</v>
      </c>
      <c r="AI5">
        <v>2.6742797877921123E-3</v>
      </c>
      <c r="AJ5">
        <v>5.3992763029735067E-6</v>
      </c>
      <c r="AK5">
        <v>3.4457503939271606E-6</v>
      </c>
      <c r="AL5">
        <v>-6.999921461290498E-8</v>
      </c>
      <c r="AM5">
        <v>8.3254565848804037E-7</v>
      </c>
      <c r="AN5">
        <v>2.5317955401756759E-6</v>
      </c>
      <c r="AO5">
        <v>2.5317956257822584E-6</v>
      </c>
    </row>
    <row r="6" spans="1:41" x14ac:dyDescent="0.35">
      <c r="A6" s="12" t="s">
        <v>13</v>
      </c>
      <c r="B6">
        <v>-0.14649307950299828</v>
      </c>
      <c r="C6">
        <v>-0.56595220000274904</v>
      </c>
      <c r="D6">
        <v>-2.3161920138355896</v>
      </c>
      <c r="E6">
        <v>3.9763960470671917</v>
      </c>
      <c r="F6">
        <v>3.3152378915956322</v>
      </c>
      <c r="G6">
        <v>1.5846979143534712</v>
      </c>
      <c r="H6">
        <v>-2.7059284211808028</v>
      </c>
      <c r="I6">
        <v>-1.7123099478685389</v>
      </c>
      <c r="J6">
        <v>2.5629542041164077</v>
      </c>
      <c r="K6">
        <v>2.5629542041164766</v>
      </c>
      <c r="L6">
        <v>-7.3133056959414799E-2</v>
      </c>
      <c r="M6">
        <v>-0.28484702038146859</v>
      </c>
      <c r="N6">
        <v>-1.1779713623241934</v>
      </c>
      <c r="O6">
        <v>1.9958972936998012</v>
      </c>
      <c r="P6">
        <v>1.6943972090125565</v>
      </c>
      <c r="Q6">
        <v>0.80951653968231818</v>
      </c>
      <c r="R6">
        <v>-1.3844799947967124</v>
      </c>
      <c r="S6">
        <v>-0.87640081082312371</v>
      </c>
      <c r="T6">
        <v>1.3034656607218493</v>
      </c>
      <c r="U6">
        <v>1.3034656607219239</v>
      </c>
      <c r="V6">
        <v>7.2043382129283337E-2</v>
      </c>
      <c r="W6">
        <v>0.288790982096503</v>
      </c>
      <c r="X6">
        <v>1.2199633679522859</v>
      </c>
      <c r="Y6">
        <v>-2.0036711682980997</v>
      </c>
      <c r="Z6">
        <v>-1.7729393207939388</v>
      </c>
      <c r="AA6">
        <v>-0.84603458459066128</v>
      </c>
      <c r="AB6">
        <v>1.4517564112473913</v>
      </c>
      <c r="AC6">
        <v>0.9196141179230668</v>
      </c>
      <c r="AD6">
        <v>-1.3499223609003765</v>
      </c>
      <c r="AE6">
        <v>-1.3499223609002957</v>
      </c>
      <c r="AF6">
        <v>0.14181162389812257</v>
      </c>
      <c r="AG6">
        <v>0.58169160850862045</v>
      </c>
      <c r="AH6">
        <v>2.4842431769765043</v>
      </c>
      <c r="AI6">
        <v>-4.0232859562147931</v>
      </c>
      <c r="AJ6">
        <v>-3.6297302511901877</v>
      </c>
      <c r="AK6">
        <v>-1.7308565275017576</v>
      </c>
      <c r="AL6">
        <v>2.9753616335662185</v>
      </c>
      <c r="AM6">
        <v>1.8853832184719057</v>
      </c>
      <c r="AN6">
        <v>-2.7488729218204222</v>
      </c>
      <c r="AO6">
        <v>-2.7488729218203409</v>
      </c>
    </row>
    <row r="7" spans="1:41" x14ac:dyDescent="0.35">
      <c r="A7" s="12" t="s">
        <v>14</v>
      </c>
      <c r="B7">
        <v>0.70926680520340957</v>
      </c>
      <c r="C7">
        <v>-0.12520177412461111</v>
      </c>
      <c r="D7">
        <v>-0.22782346606332388</v>
      </c>
      <c r="E7">
        <v>0.83757109989580891</v>
      </c>
      <c r="F7">
        <v>0.19154777372235857</v>
      </c>
      <c r="G7">
        <v>0.12236286226700452</v>
      </c>
      <c r="H7">
        <v>-9.4837870095761709E-2</v>
      </c>
      <c r="I7">
        <v>-4.7578244400804381E-2</v>
      </c>
      <c r="J7">
        <v>0.25219486133441638</v>
      </c>
      <c r="K7">
        <v>0.25219486133450109</v>
      </c>
      <c r="L7">
        <v>0.34558561309433677</v>
      </c>
      <c r="M7">
        <v>-6.4013377918311409E-2</v>
      </c>
      <c r="N7">
        <v>-0.1105509828540968</v>
      </c>
      <c r="O7">
        <v>0.41316527809014802</v>
      </c>
      <c r="P7">
        <v>9.3067526979440485E-2</v>
      </c>
      <c r="Q7">
        <v>5.9437436130795322E-2</v>
      </c>
      <c r="R7">
        <v>-4.6054855663795295E-2</v>
      </c>
      <c r="S7">
        <v>-2.3096750495397493E-2</v>
      </c>
      <c r="T7">
        <v>0.12238183168934086</v>
      </c>
      <c r="U7">
        <v>0.12238183168940628</v>
      </c>
      <c r="V7">
        <v>-0.32883320964246965</v>
      </c>
      <c r="W7">
        <v>6.8381672389203244E-2</v>
      </c>
      <c r="X7">
        <v>0.10440660041475013</v>
      </c>
      <c r="Y7">
        <v>-0.39439538913867933</v>
      </c>
      <c r="Z7">
        <v>-8.8095303809172423E-2</v>
      </c>
      <c r="AA7">
        <v>-5.6233558564054972E-2</v>
      </c>
      <c r="AB7">
        <v>4.3554821128053541E-2</v>
      </c>
      <c r="AC7">
        <v>2.1829794886169505E-2</v>
      </c>
      <c r="AD7">
        <v>-0.1155912445188803</v>
      </c>
      <c r="AE7">
        <v>-0.11559124451878948</v>
      </c>
      <c r="AF7">
        <v>-0.64212484436256423</v>
      </c>
      <c r="AG7">
        <v>0.14199030465168791</v>
      </c>
      <c r="AH7">
        <v>0.20318009612238508</v>
      </c>
      <c r="AI7">
        <v>-0.77853503718728623</v>
      </c>
      <c r="AJ7">
        <v>-0.17161191731066597</v>
      </c>
      <c r="AK7">
        <v>-0.10951724545974106</v>
      </c>
      <c r="AL7">
        <v>8.481241698389877E-2</v>
      </c>
      <c r="AM7">
        <v>4.2497034493693797E-2</v>
      </c>
      <c r="AN7">
        <v>-0.22495870068450735</v>
      </c>
      <c r="AO7">
        <v>-0.22495870068442472</v>
      </c>
    </row>
    <row r="8" spans="1:41" x14ac:dyDescent="0.35">
      <c r="A8" s="12" t="s">
        <v>15</v>
      </c>
      <c r="B8">
        <v>0.52204410623429232</v>
      </c>
      <c r="C8">
        <v>-1.0594551483735346</v>
      </c>
      <c r="D8">
        <v>0.21566347643576556</v>
      </c>
      <c r="E8">
        <v>-0.3086679545576802</v>
      </c>
      <c r="F8">
        <v>-1.0736776312734575</v>
      </c>
      <c r="G8">
        <v>-0.79362414028420858</v>
      </c>
      <c r="H8">
        <v>-0.15174715640999986</v>
      </c>
      <c r="I8">
        <v>-0.30388498209843767</v>
      </c>
      <c r="J8">
        <v>-0.23704731526582989</v>
      </c>
      <c r="K8">
        <v>-0.2370473152657441</v>
      </c>
      <c r="L8">
        <v>6.7278014401830816E-2</v>
      </c>
      <c r="M8">
        <v>-0.41951246009513016</v>
      </c>
      <c r="N8">
        <v>0.2026233628419514</v>
      </c>
      <c r="O8">
        <v>-0.29324397101940741</v>
      </c>
      <c r="P8">
        <v>-0.46078221029374844</v>
      </c>
      <c r="Q8">
        <v>-0.29147379360848369</v>
      </c>
      <c r="R8">
        <v>8.5571960885141938E-3</v>
      </c>
      <c r="S8">
        <v>-6.8893629916042046E-2</v>
      </c>
      <c r="T8">
        <v>-0.22353883263742039</v>
      </c>
      <c r="U8">
        <v>-0.22353883263734356</v>
      </c>
      <c r="V8">
        <v>-0.13246797578307903</v>
      </c>
      <c r="W8">
        <v>0.41182115905304995</v>
      </c>
      <c r="X8">
        <v>-0.18407523352171729</v>
      </c>
      <c r="Y8">
        <v>0.19130847954838098</v>
      </c>
      <c r="Z8">
        <v>0.40863810121500044</v>
      </c>
      <c r="AA8">
        <v>0.25870757922368282</v>
      </c>
      <c r="AB8">
        <v>-9.6525062020643357E-3</v>
      </c>
      <c r="AC8">
        <v>5.9374199448021463E-2</v>
      </c>
      <c r="AD8">
        <v>0.20303212770113929</v>
      </c>
      <c r="AE8">
        <v>0.20303212770122953</v>
      </c>
      <c r="AF8">
        <v>-0.36980635330564199</v>
      </c>
      <c r="AG8">
        <v>0.89043506712053999</v>
      </c>
      <c r="AH8">
        <v>-0.27325836223525701</v>
      </c>
      <c r="AI8">
        <v>-1.5677327476733231E-2</v>
      </c>
      <c r="AJ8">
        <v>0.63710052929965466</v>
      </c>
      <c r="AK8">
        <v>0.40752630128438649</v>
      </c>
      <c r="AL8">
        <v>-7.8693116093215398E-3</v>
      </c>
      <c r="AM8">
        <v>9.8564212290546571E-2</v>
      </c>
      <c r="AN8">
        <v>0.30100010695164375</v>
      </c>
      <c r="AO8">
        <v>0.30100010695171492</v>
      </c>
    </row>
    <row r="9" spans="1:41" x14ac:dyDescent="0.35">
      <c r="A9" s="12" t="s">
        <v>16</v>
      </c>
      <c r="B9">
        <v>1.2121630950936053E-2</v>
      </c>
      <c r="C9">
        <v>4.7739125533174109E-2</v>
      </c>
      <c r="D9">
        <v>-7.532057652740988E-2</v>
      </c>
      <c r="E9">
        <v>0.35248774195279564</v>
      </c>
      <c r="F9">
        <v>0.314141837138322</v>
      </c>
      <c r="G9">
        <v>0.24098927431666287</v>
      </c>
      <c r="H9">
        <v>5.0069065647909736E-2</v>
      </c>
      <c r="I9">
        <v>9.3646600368153865E-2</v>
      </c>
      <c r="J9">
        <v>8.3250360374902271E-2</v>
      </c>
      <c r="K9">
        <v>8.3250360374962584E-2</v>
      </c>
      <c r="L9">
        <v>6.0648888282049786E-3</v>
      </c>
      <c r="M9">
        <v>2.3803212945823337E-2</v>
      </c>
      <c r="N9">
        <v>-3.8139946576782893E-2</v>
      </c>
      <c r="O9">
        <v>0.17856800961167554</v>
      </c>
      <c r="P9">
        <v>0.15803955289139759</v>
      </c>
      <c r="Q9">
        <v>0.12119148903720846</v>
      </c>
      <c r="R9">
        <v>2.5033133425021753E-2</v>
      </c>
      <c r="S9">
        <v>4.6981976653292956E-2</v>
      </c>
      <c r="T9">
        <v>4.2155867464970145E-2</v>
      </c>
      <c r="U9">
        <v>4.2155867465043323E-2</v>
      </c>
      <c r="V9">
        <v>-6.0743491882602543E-3</v>
      </c>
      <c r="W9">
        <v>-2.3669936158345603E-2</v>
      </c>
      <c r="X9">
        <v>3.9115735686550343E-2</v>
      </c>
      <c r="Y9">
        <v>-0.17522145354990651</v>
      </c>
      <c r="Z9">
        <v>-0.16000490391495581</v>
      </c>
      <c r="AA9">
        <v>-0.12260489110583683</v>
      </c>
      <c r="AB9">
        <v>-2.5028950750308303E-2</v>
      </c>
      <c r="AC9">
        <v>-4.7302808264120345E-2</v>
      </c>
      <c r="AD9">
        <v>-4.3235464509955787E-2</v>
      </c>
      <c r="AE9">
        <v>-4.3235464509873041E-2</v>
      </c>
      <c r="AF9">
        <v>-1.2159456332868884E-2</v>
      </c>
      <c r="AG9">
        <v>-4.7205689314763988E-2</v>
      </c>
      <c r="AH9">
        <v>7.9224187429170922E-2</v>
      </c>
      <c r="AI9">
        <v>-0.35514226873003474</v>
      </c>
      <c r="AJ9">
        <v>-0.3220042371344678</v>
      </c>
      <c r="AK9">
        <v>-0.24664357807651877</v>
      </c>
      <c r="AL9">
        <v>-5.0052360336124008E-2</v>
      </c>
      <c r="AM9">
        <v>-9.4930112353363752E-2</v>
      </c>
      <c r="AN9">
        <v>-8.7569251747600163E-2</v>
      </c>
      <c r="AO9">
        <v>-8.7569251747520435E-2</v>
      </c>
    </row>
    <row r="10" spans="1:41" x14ac:dyDescent="0.35">
      <c r="A10" s="12" t="s">
        <v>17</v>
      </c>
      <c r="B10">
        <v>7.1126760176628713E-6</v>
      </c>
      <c r="C10">
        <v>-3.2584409758137928E-4</v>
      </c>
      <c r="D10">
        <v>-1.3768235284927815E-3</v>
      </c>
      <c r="E10">
        <v>5.1435830894549488E-3</v>
      </c>
      <c r="F10">
        <v>2.0908595669384528E-3</v>
      </c>
      <c r="G10">
        <v>1.0092243503282432E-3</v>
      </c>
      <c r="H10">
        <v>-1.6928366645195838E-3</v>
      </c>
      <c r="I10">
        <v>-1.068447588185054E-3</v>
      </c>
      <c r="J10">
        <v>1.5234922449622866E-3</v>
      </c>
      <c r="K10">
        <v>1.52349224504421E-3</v>
      </c>
      <c r="L10">
        <v>3.5577166831526302E-6</v>
      </c>
      <c r="M10">
        <v>-1.6293628365631914E-4</v>
      </c>
      <c r="N10">
        <v>-6.8841536985343819E-4</v>
      </c>
      <c r="O10">
        <v>3.9084562188133592E-3</v>
      </c>
      <c r="P10">
        <v>1.0454369325081025E-3</v>
      </c>
      <c r="Q10">
        <v>5.0461555830940861E-4</v>
      </c>
      <c r="R10">
        <v>-8.4642457739493343E-4</v>
      </c>
      <c r="S10">
        <v>-5.342278289531499E-4</v>
      </c>
      <c r="T10">
        <v>7.6175013136129148E-4</v>
      </c>
      <c r="U10">
        <v>7.617501314296064E-4</v>
      </c>
      <c r="V10">
        <v>-3.5565461892093305E-6</v>
      </c>
      <c r="W10">
        <v>1.6289787498853178E-4</v>
      </c>
      <c r="X10">
        <v>6.8842249930377145E-4</v>
      </c>
      <c r="Y10">
        <v>1.4382242136863331E-3</v>
      </c>
      <c r="Z10">
        <v>-1.0454519970513486E-3</v>
      </c>
      <c r="AA10">
        <v>-5.0462223084646058E-4</v>
      </c>
      <c r="AB10">
        <v>8.464381136651793E-4</v>
      </c>
      <c r="AC10">
        <v>5.3423664533585539E-4</v>
      </c>
      <c r="AD10">
        <v>-7.6175796277637485E-4</v>
      </c>
      <c r="AE10">
        <v>-7.6175796269555137E-4</v>
      </c>
      <c r="AF10">
        <v>-7.1138015801897953E-6</v>
      </c>
      <c r="AG10">
        <v>3.2583950352878808E-4</v>
      </c>
      <c r="AH10">
        <v>1.3768525045870076E-3</v>
      </c>
      <c r="AI10">
        <v>2.0312861901592084E-4</v>
      </c>
      <c r="AJ10">
        <v>-2.0909195093080203E-3</v>
      </c>
      <c r="AK10">
        <v>-1.0092518767318211E-3</v>
      </c>
      <c r="AL10">
        <v>1.6928893182298536E-3</v>
      </c>
      <c r="AM10">
        <v>1.0684816610527397E-3</v>
      </c>
      <c r="AN10">
        <v>-1.5235242912953412E-3</v>
      </c>
      <c r="AO10">
        <v>-1.5235242912141856E-3</v>
      </c>
    </row>
    <row r="11" spans="1:41" x14ac:dyDescent="0.35">
      <c r="A11" s="12" t="s">
        <v>18</v>
      </c>
      <c r="B11">
        <v>-6.099740165049762E-4</v>
      </c>
      <c r="C11">
        <v>-7.017027024822435E-4</v>
      </c>
      <c r="D11">
        <v>-2.6809285986821971E-3</v>
      </c>
      <c r="E11">
        <v>-2.4142463413641003E-2</v>
      </c>
      <c r="F11">
        <v>-7.0515641913548741E-2</v>
      </c>
      <c r="G11">
        <v>-5.7376540904356371E-2</v>
      </c>
      <c r="H11">
        <v>-1.950193773043243E-2</v>
      </c>
      <c r="I11">
        <v>-2.7920266711159377E-2</v>
      </c>
      <c r="J11">
        <v>2.9666158195885083E-3</v>
      </c>
      <c r="K11">
        <v>2.9666158196535565E-3</v>
      </c>
      <c r="L11">
        <v>-3.0800510761309658E-4</v>
      </c>
      <c r="M11">
        <v>-3.5349052018715852E-4</v>
      </c>
      <c r="N11">
        <v>-1.3766488066901011E-3</v>
      </c>
      <c r="O11">
        <v>-1.0923824613471177E-2</v>
      </c>
      <c r="P11">
        <v>-3.5831736395232267E-2</v>
      </c>
      <c r="Q11">
        <v>-2.9160578081721667E-2</v>
      </c>
      <c r="R11">
        <v>-9.9272057559117912E-3</v>
      </c>
      <c r="S11">
        <v>-1.4201995530680987E-2</v>
      </c>
      <c r="T11">
        <v>1.5233385567582454E-3</v>
      </c>
      <c r="U11">
        <v>1.5233385568275521E-3</v>
      </c>
      <c r="V11">
        <v>3.1428848738526764E-4</v>
      </c>
      <c r="W11">
        <v>3.5889804551313608E-4</v>
      </c>
      <c r="X11">
        <v>1.4524521999978498E-3</v>
      </c>
      <c r="Y11">
        <v>1.6658014266891688E-2</v>
      </c>
      <c r="Z11">
        <v>3.7008639154041997E-2</v>
      </c>
      <c r="AA11">
        <v>3.012961474275095E-2</v>
      </c>
      <c r="AB11">
        <v>1.0290258800241163E-2</v>
      </c>
      <c r="AC11">
        <v>1.4699350812824271E-2</v>
      </c>
      <c r="AD11">
        <v>-1.6071991038885463E-3</v>
      </c>
      <c r="AE11">
        <v>-1.6071991038089902E-3</v>
      </c>
      <c r="AF11">
        <v>6.3511469909064615E-4</v>
      </c>
      <c r="AG11">
        <v>7.2323972780584161E-4</v>
      </c>
      <c r="AH11">
        <v>2.9842908786637456E-3</v>
      </c>
      <c r="AI11">
        <v>3.1039324153216141E-2</v>
      </c>
      <c r="AJ11">
        <v>7.5224924250668207E-2</v>
      </c>
      <c r="AK11">
        <v>6.1254082663954476E-2</v>
      </c>
      <c r="AL11">
        <v>2.0954729310740546E-2</v>
      </c>
      <c r="AM11">
        <v>2.9910447429291366E-2</v>
      </c>
      <c r="AN11">
        <v>-3.3022223728049931E-3</v>
      </c>
      <c r="AO11">
        <v>-3.3022223727287867E-3</v>
      </c>
    </row>
    <row r="12" spans="1:41" x14ac:dyDescent="0.35">
      <c r="A12" s="12" t="s">
        <v>19</v>
      </c>
      <c r="B12">
        <v>3.3777347852952232E-3</v>
      </c>
      <c r="C12">
        <v>3.8264688599786989E-2</v>
      </c>
      <c r="D12">
        <v>-0.16310521071659223</v>
      </c>
      <c r="E12">
        <v>0.52051468460853867</v>
      </c>
      <c r="F12">
        <v>0.45588078662220488</v>
      </c>
      <c r="G12">
        <v>0.3395277631864782</v>
      </c>
      <c r="H12">
        <v>3.7725448207116458E-2</v>
      </c>
      <c r="I12">
        <v>0.10672983164047964</v>
      </c>
      <c r="J12">
        <v>0.1803702359519393</v>
      </c>
      <c r="K12">
        <v>0.18037023595200832</v>
      </c>
      <c r="L12">
        <v>1.5295343491074321E-3</v>
      </c>
      <c r="M12">
        <v>1.8868866712775906E-2</v>
      </c>
      <c r="N12">
        <v>-8.4353367023637132E-2</v>
      </c>
      <c r="O12">
        <v>0.26513265846466799</v>
      </c>
      <c r="P12">
        <v>0.2299325538556681</v>
      </c>
      <c r="Q12">
        <v>0.17084063420079015</v>
      </c>
      <c r="R12">
        <v>1.7661082542777384E-2</v>
      </c>
      <c r="S12">
        <v>5.2690318457709592E-2</v>
      </c>
      <c r="T12">
        <v>9.3283664201154776E-2</v>
      </c>
      <c r="U12">
        <v>9.3283664201225247E-2</v>
      </c>
      <c r="V12">
        <v>-1.1822403089616837E-3</v>
      </c>
      <c r="W12">
        <v>-1.8324961225036133E-2</v>
      </c>
      <c r="X12">
        <v>9.0471707669695922E-2</v>
      </c>
      <c r="Y12">
        <v>-0.26722614912085652</v>
      </c>
      <c r="Z12">
        <v>-0.23369723621274324</v>
      </c>
      <c r="AA12">
        <v>-0.17270277875386533</v>
      </c>
      <c r="AB12">
        <v>-1.4828935127322555E-2</v>
      </c>
      <c r="AC12">
        <v>-5.094678603605763E-2</v>
      </c>
      <c r="AD12">
        <v>-0.1000524780361553</v>
      </c>
      <c r="AE12">
        <v>-0.10005247803608909</v>
      </c>
      <c r="AF12">
        <v>-1.9846804962117158E-3</v>
      </c>
      <c r="AG12">
        <v>-3.6087268452311014E-2</v>
      </c>
      <c r="AH12">
        <v>0.18764401686595036</v>
      </c>
      <c r="AI12">
        <v>-0.54494453793342867</v>
      </c>
      <c r="AJ12">
        <v>-0.47083914015772826</v>
      </c>
      <c r="AK12">
        <v>-0.34687847352955903</v>
      </c>
      <c r="AL12">
        <v>-2.6315725688281208E-2</v>
      </c>
      <c r="AM12">
        <v>-9.967139359266422E-2</v>
      </c>
      <c r="AN12">
        <v>-0.20751788675370278</v>
      </c>
      <c r="AO12">
        <v>-0.20751788675362923</v>
      </c>
    </row>
    <row r="13" spans="1:41" x14ac:dyDescent="0.35">
      <c r="A13" s="12" t="s">
        <v>20</v>
      </c>
      <c r="B13">
        <v>7.1141839322880303E-6</v>
      </c>
      <c r="C13">
        <v>-3.2585819273123743E-4</v>
      </c>
      <c r="D13">
        <v>-1.376823532698315E-3</v>
      </c>
      <c r="E13">
        <v>5.1435776876702982E-3</v>
      </c>
      <c r="F13">
        <v>2.0908595099735764E-3</v>
      </c>
      <c r="G13">
        <v>1.0092242183524808E-3</v>
      </c>
      <c r="H13">
        <v>-1.6928369218775672E-3</v>
      </c>
      <c r="I13">
        <v>-1.0684478124526854E-3</v>
      </c>
      <c r="J13">
        <v>1.5234922697979253E-3</v>
      </c>
      <c r="K13">
        <v>1.5234922698632108E-3</v>
      </c>
      <c r="L13">
        <v>3.5564691374767562E-6</v>
      </c>
      <c r="M13">
        <v>-1.6294360026294425E-4</v>
      </c>
      <c r="N13">
        <v>-6.8841542524992235E-4</v>
      </c>
      <c r="O13">
        <v>3.9084551987381509E-3</v>
      </c>
      <c r="P13">
        <v>1.0454374448095334E-3</v>
      </c>
      <c r="Q13">
        <v>5.0461568981572194E-4</v>
      </c>
      <c r="R13">
        <v>-8.4642490940448371E-4</v>
      </c>
      <c r="S13">
        <v>-5.3422802161881631E-4</v>
      </c>
      <c r="T13">
        <v>7.6175020313387957E-4</v>
      </c>
      <c r="U13">
        <v>7.6175020321498483E-4</v>
      </c>
      <c r="V13">
        <v>-3.5567222677841778E-6</v>
      </c>
      <c r="W13">
        <v>1.6290478208792072E-4</v>
      </c>
      <c r="X13">
        <v>6.8842261475905416E-4</v>
      </c>
      <c r="Y13">
        <v>1.4382226834292818E-3</v>
      </c>
      <c r="Z13">
        <v>-1.0454522222761492E-3</v>
      </c>
      <c r="AA13">
        <v>-5.0462236828903309E-4</v>
      </c>
      <c r="AB13">
        <v>8.4643833046203277E-4</v>
      </c>
      <c r="AC13">
        <v>5.3423678920736396E-4</v>
      </c>
      <c r="AD13">
        <v>-7.6175810038536568E-4</v>
      </c>
      <c r="AE13">
        <v>-7.6175810030355286E-4</v>
      </c>
      <c r="AF13">
        <v>-7.1148153788268699E-6</v>
      </c>
      <c r="AG13">
        <v>3.2586883594897355E-4</v>
      </c>
      <c r="AH13">
        <v>1.3768523678835427E-3</v>
      </c>
      <c r="AI13">
        <v>2.0313783699130316E-4</v>
      </c>
      <c r="AJ13">
        <v>-2.0909194737182522E-3</v>
      </c>
      <c r="AK13">
        <v>-1.0092518916784738E-3</v>
      </c>
      <c r="AL13">
        <v>1.6928890041817263E-3</v>
      </c>
      <c r="AM13">
        <v>1.068481404674164E-3</v>
      </c>
      <c r="AN13">
        <v>-1.5235241820496985E-3</v>
      </c>
      <c r="AO13">
        <v>-1.5235241819679911E-3</v>
      </c>
    </row>
    <row r="14" spans="1:41" x14ac:dyDescent="0.35">
      <c r="A14" s="12" t="s">
        <v>21</v>
      </c>
      <c r="B14">
        <v>-6.0997429662745708E-4</v>
      </c>
      <c r="C14">
        <v>-7.0170270150189662E-4</v>
      </c>
      <c r="D14">
        <v>-2.6809285612891766E-3</v>
      </c>
      <c r="E14">
        <v>-2.4142463604800105E-2</v>
      </c>
      <c r="F14">
        <v>-7.0515642887731003E-2</v>
      </c>
      <c r="G14">
        <v>-5.7376541426656318E-2</v>
      </c>
      <c r="H14">
        <v>-1.9501936918713554E-2</v>
      </c>
      <c r="I14">
        <v>-2.7920266194183349E-2</v>
      </c>
      <c r="J14">
        <v>2.9666157782193888E-3</v>
      </c>
      <c r="K14">
        <v>2.9666157783014616E-3</v>
      </c>
      <c r="L14">
        <v>-3.0800530794389866E-4</v>
      </c>
      <c r="M14">
        <v>-3.5348979355404161E-4</v>
      </c>
      <c r="N14">
        <v>-1.3766488030516057E-3</v>
      </c>
      <c r="O14">
        <v>-1.0923826523348317E-2</v>
      </c>
      <c r="P14">
        <v>-3.5831736601780406E-2</v>
      </c>
      <c r="Q14">
        <v>-2.9160578155167729E-2</v>
      </c>
      <c r="R14">
        <v>-9.9272054578018014E-3</v>
      </c>
      <c r="S14">
        <v>-1.4201995315891685E-2</v>
      </c>
      <c r="T14">
        <v>1.5233385516862782E-3</v>
      </c>
      <c r="U14">
        <v>1.5233385517553382E-3</v>
      </c>
      <c r="V14">
        <v>3.1428836434686916E-4</v>
      </c>
      <c r="W14">
        <v>3.5889823641935433E-4</v>
      </c>
      <c r="X14">
        <v>1.4524521268814213E-3</v>
      </c>
      <c r="Y14">
        <v>1.6658013772067055E-2</v>
      </c>
      <c r="Z14">
        <v>3.7008639086729529E-2</v>
      </c>
      <c r="AA14">
        <v>3.0129614711434154E-2</v>
      </c>
      <c r="AB14">
        <v>1.0290258930151305E-2</v>
      </c>
      <c r="AC14">
        <v>1.4699350910220304E-2</v>
      </c>
      <c r="AD14">
        <v>-1.6071990232612667E-3</v>
      </c>
      <c r="AE14">
        <v>-1.6071990231956365E-3</v>
      </c>
      <c r="AF14">
        <v>6.3511433802867102E-4</v>
      </c>
      <c r="AG14">
        <v>7.2323993023113591E-4</v>
      </c>
      <c r="AH14">
        <v>2.9842907159710291E-3</v>
      </c>
      <c r="AI14">
        <v>3.1039324736841092E-2</v>
      </c>
      <c r="AJ14">
        <v>7.5224924296074386E-2</v>
      </c>
      <c r="AK14">
        <v>6.125408261033128E-2</v>
      </c>
      <c r="AL14">
        <v>2.0954729239066643E-2</v>
      </c>
      <c r="AM14">
        <v>2.9910447376979597E-2</v>
      </c>
      <c r="AN14">
        <v>-3.3022221931326753E-3</v>
      </c>
      <c r="AO14">
        <v>-3.3022221930523853E-3</v>
      </c>
    </row>
    <row r="15" spans="1:41" x14ac:dyDescent="0.35">
      <c r="A15" s="12" t="s">
        <v>22</v>
      </c>
      <c r="B15">
        <v>-1.5812882611351986</v>
      </c>
      <c r="C15">
        <v>-1.4797639296812513</v>
      </c>
      <c r="D15">
        <v>-9.6516978884120022</v>
      </c>
      <c r="E15">
        <v>17.372985639804597</v>
      </c>
      <c r="F15">
        <v>10.394432130010165</v>
      </c>
      <c r="G15">
        <v>4.6885634869032371</v>
      </c>
      <c r="H15">
        <v>-8.9545281448261171</v>
      </c>
      <c r="I15">
        <v>-5.7615446978038376</v>
      </c>
      <c r="J15">
        <v>10.678711280880766</v>
      </c>
      <c r="K15">
        <v>10.678711280880858</v>
      </c>
      <c r="L15">
        <v>-0.73840985748262833</v>
      </c>
      <c r="M15">
        <v>-0.89909247392505331</v>
      </c>
      <c r="N15">
        <v>-5.4835684901055215</v>
      </c>
      <c r="O15">
        <v>9.5498697261164445</v>
      </c>
      <c r="P15">
        <v>5.990865730323141</v>
      </c>
      <c r="Q15">
        <v>2.7142624109401585</v>
      </c>
      <c r="R15">
        <v>-5.0904530500710736</v>
      </c>
      <c r="S15">
        <v>-3.2618035033049373</v>
      </c>
      <c r="T15">
        <v>6.0671450846421084</v>
      </c>
      <c r="U15">
        <v>6.0671450846421884</v>
      </c>
      <c r="V15">
        <v>0.20295150907252363</v>
      </c>
      <c r="W15">
        <v>1.2356225968760655</v>
      </c>
      <c r="X15">
        <v>7.2167844826162302</v>
      </c>
      <c r="Y15">
        <v>-11.021847873910316</v>
      </c>
      <c r="Z15">
        <v>-8.0420219796193511</v>
      </c>
      <c r="AA15">
        <v>-3.5488407738907215</v>
      </c>
      <c r="AB15">
        <v>6.9227447908874682</v>
      </c>
      <c r="AC15">
        <v>4.453245039579345</v>
      </c>
      <c r="AD15">
        <v>-7.9848896986718199</v>
      </c>
      <c r="AE15">
        <v>-7.9848896986717515</v>
      </c>
      <c r="AF15">
        <v>-0.78388980753108461</v>
      </c>
      <c r="AG15">
        <v>2.7132008063710735</v>
      </c>
      <c r="AH15">
        <v>16.633065350299525</v>
      </c>
      <c r="AI15">
        <v>-22.397064888569052</v>
      </c>
      <c r="AJ15">
        <v>-19.601574516910606</v>
      </c>
      <c r="AK15">
        <v>-8.5455165847408026</v>
      </c>
      <c r="AL15">
        <v>16.422399456801191</v>
      </c>
      <c r="AM15">
        <v>10.477689717352426</v>
      </c>
      <c r="AN15">
        <v>-18.403182365963946</v>
      </c>
      <c r="AO15">
        <v>-18.40318236596389</v>
      </c>
    </row>
    <row r="16" spans="1:41" x14ac:dyDescent="0.35">
      <c r="A16" s="12" t="s">
        <v>23</v>
      </c>
      <c r="B16">
        <v>-1.0294245031897837</v>
      </c>
      <c r="C16">
        <v>2.5185170337838536</v>
      </c>
      <c r="D16">
        <v>18.674472626115222</v>
      </c>
      <c r="E16">
        <v>-27.846960860931148</v>
      </c>
      <c r="F16">
        <v>-28.339102653360182</v>
      </c>
      <c r="G16">
        <v>-14.71858270597175</v>
      </c>
      <c r="H16">
        <v>16.92075155936945</v>
      </c>
      <c r="I16">
        <v>9.4519282601747037</v>
      </c>
      <c r="J16">
        <v>-20.661083834271714</v>
      </c>
      <c r="K16">
        <v>-20.661083834271651</v>
      </c>
      <c r="L16">
        <v>-1.5611359121828376</v>
      </c>
      <c r="M16">
        <v>1.1223348677409506</v>
      </c>
      <c r="N16">
        <v>7.5946253603927945</v>
      </c>
      <c r="O16">
        <v>-18.484542140231184</v>
      </c>
      <c r="P16">
        <v>-19.977466830576475</v>
      </c>
      <c r="Q16">
        <v>-12.506453820730409</v>
      </c>
      <c r="R16">
        <v>4.5776513326661359</v>
      </c>
      <c r="S16">
        <v>0.52554286165551678</v>
      </c>
      <c r="T16">
        <v>-8.4026905276119344</v>
      </c>
      <c r="U16">
        <v>-8.4026905276118633</v>
      </c>
      <c r="V16">
        <v>-0.64717377735440673</v>
      </c>
      <c r="W16">
        <v>-0.7089525296154725</v>
      </c>
      <c r="X16">
        <v>-5.2760062717218972</v>
      </c>
      <c r="Y16">
        <v>10.755048493357981</v>
      </c>
      <c r="Z16">
        <v>7.5427664557940393</v>
      </c>
      <c r="AA16">
        <v>4.0577633462675493</v>
      </c>
      <c r="AB16">
        <v>-4.3670423565349319</v>
      </c>
      <c r="AC16">
        <v>-2.4016746130070379</v>
      </c>
      <c r="AD16">
        <v>5.8372699873705187</v>
      </c>
      <c r="AE16">
        <v>5.8372699873706049</v>
      </c>
      <c r="AF16">
        <v>-1.3851131714663034</v>
      </c>
      <c r="AG16">
        <v>-1.087378308983123</v>
      </c>
      <c r="AH16">
        <v>-9.0311247908495424</v>
      </c>
      <c r="AI16">
        <v>18.980633827961991</v>
      </c>
      <c r="AJ16">
        <v>12.773857693116684</v>
      </c>
      <c r="AK16">
        <v>6.8678701522943726</v>
      </c>
      <c r="AL16">
        <v>-7.4675089266098142</v>
      </c>
      <c r="AM16">
        <v>-4.127259753327392</v>
      </c>
      <c r="AN16">
        <v>9.9916789084793063</v>
      </c>
      <c r="AO16">
        <v>9.9916789084793933</v>
      </c>
    </row>
    <row r="17" spans="1:41" x14ac:dyDescent="0.35">
      <c r="A17" s="12" t="s">
        <v>24</v>
      </c>
      <c r="B17">
        <v>0.13514488203608571</v>
      </c>
      <c r="C17">
        <v>0.14708861507281076</v>
      </c>
      <c r="D17">
        <v>-8.0648755988105517E-2</v>
      </c>
      <c r="E17">
        <v>2.2114312836599601</v>
      </c>
      <c r="F17">
        <v>2.7886396928328478</v>
      </c>
      <c r="G17">
        <v>2.2373857383700058</v>
      </c>
      <c r="H17">
        <v>0.73503705468330849</v>
      </c>
      <c r="I17">
        <v>1.073924474846095</v>
      </c>
      <c r="J17">
        <v>8.9002069934439057E-2</v>
      </c>
      <c r="K17">
        <v>8.9002069934515635E-2</v>
      </c>
      <c r="L17">
        <v>7.571356228680759E-2</v>
      </c>
      <c r="M17">
        <v>7.6616172351613929E-2</v>
      </c>
      <c r="N17">
        <v>-4.5250271903309228E-2</v>
      </c>
      <c r="O17">
        <v>1.2158836645768734</v>
      </c>
      <c r="P17">
        <v>1.5496243183162837</v>
      </c>
      <c r="Q17">
        <v>1.2427939636112897</v>
      </c>
      <c r="R17">
        <v>0.40649923575992142</v>
      </c>
      <c r="S17">
        <v>0.59513880164006927</v>
      </c>
      <c r="T17">
        <v>4.9945601103673173E-2</v>
      </c>
      <c r="U17">
        <v>4.9945601103751361E-2</v>
      </c>
      <c r="V17">
        <v>-9.7056409891567497E-2</v>
      </c>
      <c r="W17">
        <v>-8.341276907884046E-2</v>
      </c>
      <c r="X17">
        <v>5.764452486338615E-2</v>
      </c>
      <c r="Y17">
        <v>-1.4683207112033383</v>
      </c>
      <c r="Z17">
        <v>-1.9235394006709976</v>
      </c>
      <c r="AA17">
        <v>-1.5411542183747911</v>
      </c>
      <c r="AB17">
        <v>-0.49975790838670731</v>
      </c>
      <c r="AC17">
        <v>-0.73471165641593517</v>
      </c>
      <c r="AD17">
        <v>-6.3646242971103634E-2</v>
      </c>
      <c r="AE17">
        <v>-6.3646242971017827E-2</v>
      </c>
      <c r="AF17">
        <v>-0.22293621176519726</v>
      </c>
      <c r="AG17">
        <v>-0.17523546453942784</v>
      </c>
      <c r="AH17">
        <v>0.13116606004509412</v>
      </c>
      <c r="AI17">
        <v>-3.2451577844849018</v>
      </c>
      <c r="AJ17">
        <v>-4.296125105817473</v>
      </c>
      <c r="AK17">
        <v>-3.439807085588348</v>
      </c>
      <c r="AL17">
        <v>-1.110489002429808</v>
      </c>
      <c r="AM17">
        <v>-1.6361856394518863</v>
      </c>
      <c r="AN17">
        <v>-0.14484340208581936</v>
      </c>
      <c r="AO17">
        <v>-0.14484340208573279</v>
      </c>
    </row>
    <row r="18" spans="1:41" x14ac:dyDescent="0.35">
      <c r="A18" s="12" t="s">
        <v>25</v>
      </c>
      <c r="B18">
        <v>0.13015034103529771</v>
      </c>
      <c r="C18">
        <v>0.18846000416400388</v>
      </c>
      <c r="D18">
        <v>8.9971686943716572E-2</v>
      </c>
      <c r="E18">
        <v>1.2089458294684903</v>
      </c>
      <c r="F18">
        <v>1.3946925210420962</v>
      </c>
      <c r="G18">
        <v>1.1480555816041242</v>
      </c>
      <c r="H18">
        <v>0.48089118745147807</v>
      </c>
      <c r="I18">
        <v>0.63168753467511796</v>
      </c>
      <c r="J18">
        <v>-9.9795456707488073E-2</v>
      </c>
      <c r="K18">
        <v>-9.9795456707421709E-2</v>
      </c>
      <c r="L18">
        <v>7.3070616162555516E-2</v>
      </c>
      <c r="M18">
        <v>9.8607571127768356E-2</v>
      </c>
      <c r="N18">
        <v>4.8187172383394504E-2</v>
      </c>
      <c r="O18">
        <v>0.66435665963496315</v>
      </c>
      <c r="P18">
        <v>0.76958846042932338</v>
      </c>
      <c r="Q18">
        <v>0.63284872793392877</v>
      </c>
      <c r="R18">
        <v>0.26319811113755504</v>
      </c>
      <c r="S18">
        <v>0.34676311825174749</v>
      </c>
      <c r="T18">
        <v>-5.3445268232380327E-2</v>
      </c>
      <c r="U18">
        <v>-5.3445268232295229E-2</v>
      </c>
      <c r="V18">
        <v>-9.3339735087617837E-2</v>
      </c>
      <c r="W18">
        <v>-0.10835357016910738</v>
      </c>
      <c r="X18">
        <v>-5.5114559263417628E-2</v>
      </c>
      <c r="Y18">
        <v>-0.80280216807678551</v>
      </c>
      <c r="Z18">
        <v>-0.94884259520544834</v>
      </c>
      <c r="AA18">
        <v>-0.77839843131465525</v>
      </c>
      <c r="AB18">
        <v>-0.31862384546539813</v>
      </c>
      <c r="AC18">
        <v>-0.42262313056090872</v>
      </c>
      <c r="AD18">
        <v>6.1122215791837492E-2</v>
      </c>
      <c r="AE18">
        <v>6.1122215791908192E-2</v>
      </c>
      <c r="AF18">
        <v>-0.21281750856230311</v>
      </c>
      <c r="AG18">
        <v>-0.22826672774189694</v>
      </c>
      <c r="AH18">
        <v>-0.11742589333046058</v>
      </c>
      <c r="AI18">
        <v>-1.783949308217081</v>
      </c>
      <c r="AJ18">
        <v>-2.118352332974204</v>
      </c>
      <c r="AK18">
        <v>-1.7353970786924715</v>
      </c>
      <c r="AL18">
        <v>-0.70424333281748941</v>
      </c>
      <c r="AM18">
        <v>-0.93760091718641458</v>
      </c>
      <c r="AN18">
        <v>0.13022196971108985</v>
      </c>
      <c r="AO18">
        <v>0.13022196971115998</v>
      </c>
    </row>
    <row r="19" spans="1:41" x14ac:dyDescent="0.35">
      <c r="A19" s="12" t="s">
        <v>26</v>
      </c>
      <c r="B19">
        <v>-1.3998022389940499E-2</v>
      </c>
      <c r="C19">
        <v>6.2802503138869833E-4</v>
      </c>
      <c r="D19">
        <v>-1.3524119338213824E-3</v>
      </c>
      <c r="E19">
        <v>-0.17517308648221838</v>
      </c>
      <c r="F19">
        <v>-0.29416961139724906</v>
      </c>
      <c r="G19">
        <v>-0.23563280148416882</v>
      </c>
      <c r="H19">
        <v>-7.097622259984071E-2</v>
      </c>
      <c r="I19">
        <v>-0.10780780351135712</v>
      </c>
      <c r="J19">
        <v>1.4951225856616132E-3</v>
      </c>
      <c r="K19">
        <v>1.4951225857378291E-3</v>
      </c>
      <c r="L19">
        <v>-7.4140537534310453E-3</v>
      </c>
      <c r="M19">
        <v>3.1100046597461319E-4</v>
      </c>
      <c r="N19">
        <v>-8.7339810659055567E-4</v>
      </c>
      <c r="O19">
        <v>-9.9203585572909675E-2</v>
      </c>
      <c r="P19">
        <v>-0.17599273062866252</v>
      </c>
      <c r="Q19">
        <v>-0.14104273548577509</v>
      </c>
      <c r="R19">
        <v>-4.2556226078753194E-2</v>
      </c>
      <c r="S19">
        <v>-6.4576042348234927E-2</v>
      </c>
      <c r="T19">
        <v>9.656971848909906E-4</v>
      </c>
      <c r="U19">
        <v>9.6569718498144374E-4</v>
      </c>
      <c r="V19">
        <v>8.3741416653223093E-3</v>
      </c>
      <c r="W19">
        <v>-2.9388850480283578E-4</v>
      </c>
      <c r="X19">
        <v>1.4809584636627222E-3</v>
      </c>
      <c r="Y19">
        <v>0.14027825407765232</v>
      </c>
      <c r="Z19">
        <v>0.25741218656958809</v>
      </c>
      <c r="AA19">
        <v>0.20644888287454788</v>
      </c>
      <c r="AB19">
        <v>6.2392469652042412E-2</v>
      </c>
      <c r="AC19">
        <v>9.4574804987585456E-2</v>
      </c>
      <c r="AD19">
        <v>-1.6377976650337172E-3</v>
      </c>
      <c r="AE19">
        <v>-1.6377976649446296E-3</v>
      </c>
      <c r="AF19">
        <v>1.7854307963909761E-2</v>
      </c>
      <c r="AG19">
        <v>-5.5715649062582941E-4</v>
      </c>
      <c r="AH19">
        <v>3.7482433158636318E-3</v>
      </c>
      <c r="AI19">
        <v>0.32383594035772539</v>
      </c>
      <c r="AJ19">
        <v>0.61652340220063928</v>
      </c>
      <c r="AK19">
        <v>0.4945343973036308</v>
      </c>
      <c r="AL19">
        <v>0.14934138723826185</v>
      </c>
      <c r="AM19">
        <v>0.22643619850110974</v>
      </c>
      <c r="AN19">
        <v>-4.1454639925060195E-3</v>
      </c>
      <c r="AO19">
        <v>-4.1454639924441454E-3</v>
      </c>
    </row>
    <row r="20" spans="1:41" x14ac:dyDescent="0.35">
      <c r="A20" s="12" t="s">
        <v>27</v>
      </c>
      <c r="B20">
        <v>-1.3998021632493458E-2</v>
      </c>
      <c r="C20">
        <v>6.2802093894693395E-4</v>
      </c>
      <c r="D20">
        <v>-1.3524116135865461E-3</v>
      </c>
      <c r="E20">
        <v>-0.17517308691154154</v>
      </c>
      <c r="F20">
        <v>-0.29416961229302757</v>
      </c>
      <c r="G20">
        <v>-0.23563280205218701</v>
      </c>
      <c r="H20">
        <v>-7.0976222365693245E-2</v>
      </c>
      <c r="I20">
        <v>-0.10780780346367141</v>
      </c>
      <c r="J20">
        <v>1.4951222372826278E-3</v>
      </c>
      <c r="K20">
        <v>1.4951222373619164E-3</v>
      </c>
      <c r="L20">
        <v>-7.4140545951684612E-3</v>
      </c>
      <c r="M20">
        <v>3.1106422172371957E-4</v>
      </c>
      <c r="N20">
        <v>-8.7339799480527043E-4</v>
      </c>
      <c r="O20">
        <v>-9.9203560121631923E-2</v>
      </c>
      <c r="P20">
        <v>-0.17599273190451853</v>
      </c>
      <c r="Q20">
        <v>-0.14104273637854606</v>
      </c>
      <c r="R20">
        <v>-4.2556225893393605E-2</v>
      </c>
      <c r="S20">
        <v>-6.4576042404019082E-2</v>
      </c>
      <c r="T20">
        <v>9.6569696991324666E-4</v>
      </c>
      <c r="U20">
        <v>9.6569696999314098E-4</v>
      </c>
      <c r="V20">
        <v>8.3741427616710849E-3</v>
      </c>
      <c r="W20">
        <v>-2.9393809792153957E-4</v>
      </c>
      <c r="X20">
        <v>1.4809582726653474E-3</v>
      </c>
      <c r="Y20">
        <v>0.14027823495223909</v>
      </c>
      <c r="Z20">
        <v>0.25741218690697909</v>
      </c>
      <c r="AA20">
        <v>0.20644888323682625</v>
      </c>
      <c r="AB20">
        <v>6.2392470119993784E-2</v>
      </c>
      <c r="AC20">
        <v>9.4574805434028256E-2</v>
      </c>
      <c r="AD20">
        <v>-1.6377973827319823E-3</v>
      </c>
      <c r="AE20">
        <v>-1.6377973826623743E-3</v>
      </c>
      <c r="AF20">
        <v>1.7854307448429599E-2</v>
      </c>
      <c r="AG20">
        <v>-5.5717407331074096E-4</v>
      </c>
      <c r="AH20">
        <v>3.7482432461651834E-3</v>
      </c>
      <c r="AI20">
        <v>0.32383592873301192</v>
      </c>
      <c r="AJ20">
        <v>0.6165234027156179</v>
      </c>
      <c r="AK20">
        <v>0.49453439753216166</v>
      </c>
      <c r="AL20">
        <v>0.14934138720062112</v>
      </c>
      <c r="AM20">
        <v>0.22643619855459782</v>
      </c>
      <c r="AN20">
        <v>-4.1454638902307895E-3</v>
      </c>
      <c r="AO20">
        <v>-4.1454638901480458E-3</v>
      </c>
    </row>
    <row r="21" spans="1:41" x14ac:dyDescent="0.35">
      <c r="A21" s="12" t="s">
        <v>28</v>
      </c>
      <c r="B21">
        <v>-15.133916862293596</v>
      </c>
      <c r="C21">
        <v>-1.2691274040526024E-2</v>
      </c>
      <c r="D21">
        <v>-3.8222878089601018E-3</v>
      </c>
      <c r="E21">
        <v>1.3065822337649791</v>
      </c>
      <c r="F21">
        <v>0.91741649579448414</v>
      </c>
      <c r="G21">
        <v>1.0025484493391457</v>
      </c>
      <c r="H21">
        <v>0.22024976418133341</v>
      </c>
      <c r="I21">
        <v>0.33529686760369132</v>
      </c>
      <c r="J21">
        <v>4.2463415634758535E-3</v>
      </c>
      <c r="K21">
        <v>4.2463415635623095E-3</v>
      </c>
      <c r="L21">
        <v>-7.713617546851169</v>
      </c>
      <c r="M21">
        <v>-6.3485839252209767E-3</v>
      </c>
      <c r="N21">
        <v>-1.9498367123705516E-3</v>
      </c>
      <c r="O21">
        <v>0.66442969937725305</v>
      </c>
      <c r="P21">
        <v>0.46762005845567495</v>
      </c>
      <c r="Q21">
        <v>0.51219280086614094</v>
      </c>
      <c r="R21">
        <v>0.11235381933233611</v>
      </c>
      <c r="S21">
        <v>0.17098018502289689</v>
      </c>
      <c r="T21">
        <v>2.1659765212802711E-3</v>
      </c>
      <c r="U21">
        <v>2.1659765213558461E-3</v>
      </c>
      <c r="V21">
        <v>8.0199773206471843</v>
      </c>
      <c r="W21">
        <v>6.3576064287030384E-3</v>
      </c>
      <c r="X21">
        <v>2.0316071128326993E-3</v>
      </c>
      <c r="Y21">
        <v>-0.67960712248069477</v>
      </c>
      <c r="Z21">
        <v>-0.48620065655020023</v>
      </c>
      <c r="AA21">
        <v>-0.53549867049136779</v>
      </c>
      <c r="AB21">
        <v>-0.11704183261841672</v>
      </c>
      <c r="AC21">
        <v>-0.17796076559445162</v>
      </c>
      <c r="AD21">
        <v>-2.2564428764475903E-3</v>
      </c>
      <c r="AE21">
        <v>-2.2564428763692788E-3</v>
      </c>
      <c r="AF21">
        <v>16.360701802136813</v>
      </c>
      <c r="AG21">
        <v>1.2727202772717895E-2</v>
      </c>
      <c r="AH21">
        <v>4.1496304478154753E-3</v>
      </c>
      <c r="AI21">
        <v>-1.3833724566345118</v>
      </c>
      <c r="AJ21">
        <v>-0.99182325397585802</v>
      </c>
      <c r="AK21">
        <v>-1.0958627165563657</v>
      </c>
      <c r="AL21">
        <v>-0.23902181898851502</v>
      </c>
      <c r="AM21">
        <v>-0.36324981298238146</v>
      </c>
      <c r="AN21">
        <v>-4.6084955094815444E-3</v>
      </c>
      <c r="AO21">
        <v>-4.608495509398714E-3</v>
      </c>
    </row>
    <row r="22" spans="1:41" x14ac:dyDescent="0.35">
      <c r="A22" s="12" t="s">
        <v>29</v>
      </c>
      <c r="B22">
        <v>-0.98969222930073053</v>
      </c>
      <c r="C22">
        <v>3.5034718179287263</v>
      </c>
      <c r="D22">
        <v>17.040270508174203</v>
      </c>
      <c r="E22">
        <v>-21.936505582162251</v>
      </c>
      <c r="F22">
        <v>-19.151787016895963</v>
      </c>
      <c r="G22">
        <v>-7.6236268829846603</v>
      </c>
      <c r="H22">
        <v>18.764526437410161</v>
      </c>
      <c r="I22">
        <v>12.507541074265882</v>
      </c>
      <c r="J22">
        <v>-18.854759415909776</v>
      </c>
      <c r="K22">
        <v>-18.854759415909726</v>
      </c>
      <c r="L22">
        <v>0.26019493998077231</v>
      </c>
      <c r="M22">
        <v>1.5020839831020825</v>
      </c>
      <c r="N22">
        <v>6.7740992753554057</v>
      </c>
      <c r="O22">
        <v>-10.581354411098708</v>
      </c>
      <c r="P22">
        <v>-8.0852212450662346</v>
      </c>
      <c r="Q22">
        <v>-3.6849541264533325</v>
      </c>
      <c r="R22">
        <v>6.9012829179487039</v>
      </c>
      <c r="S22">
        <v>4.428196041881721</v>
      </c>
      <c r="T22">
        <v>-7.4955781799559791</v>
      </c>
      <c r="U22">
        <v>-7.4955781799559027</v>
      </c>
      <c r="V22">
        <v>-0.38001906264958424</v>
      </c>
      <c r="W22">
        <v>-1.1873134831918479</v>
      </c>
      <c r="X22">
        <v>-4.8073372406877111</v>
      </c>
      <c r="Y22">
        <v>8.6726325216720568</v>
      </c>
      <c r="Z22">
        <v>5.5157817553787281</v>
      </c>
      <c r="AA22">
        <v>2.5474018830339662</v>
      </c>
      <c r="AB22">
        <v>-4.633929284402809</v>
      </c>
      <c r="AC22">
        <v>-2.9590145147328144</v>
      </c>
      <c r="AD22">
        <v>5.3195188937471265</v>
      </c>
      <c r="AE22">
        <v>5.3195188937472055</v>
      </c>
      <c r="AF22">
        <v>-0.73493389920564345</v>
      </c>
      <c r="AG22">
        <v>-2.1115497069452158</v>
      </c>
      <c r="AH22">
        <v>-8.3809032664360341</v>
      </c>
      <c r="AI22">
        <v>15.819768923810315</v>
      </c>
      <c r="AJ22">
        <v>9.5069169698280938</v>
      </c>
      <c r="AK22">
        <v>4.395672749363273</v>
      </c>
      <c r="AL22">
        <v>-7.9592654978915061</v>
      </c>
      <c r="AM22">
        <v>-5.076979798301327</v>
      </c>
      <c r="AN22">
        <v>9.2738781714251459</v>
      </c>
      <c r="AO22">
        <v>9.2738781714252223</v>
      </c>
    </row>
    <row r="23" spans="1:41" x14ac:dyDescent="0.35">
      <c r="A23" s="12" t="s">
        <v>30</v>
      </c>
      <c r="B23">
        <v>-0.44775476385019769</v>
      </c>
      <c r="C23">
        <v>0.18674773141470588</v>
      </c>
      <c r="D23">
        <v>-1.9223648012980847</v>
      </c>
      <c r="E23">
        <v>3.6056032201302539</v>
      </c>
      <c r="F23">
        <v>1.6707216387033874</v>
      </c>
      <c r="G23">
        <v>1.2042174212400674</v>
      </c>
      <c r="H23">
        <v>0.28851850038915233</v>
      </c>
      <c r="I23">
        <v>0.51661094971825217</v>
      </c>
      <c r="J23">
        <v>2.1262294748645436</v>
      </c>
      <c r="K23">
        <v>2.1262294748646076</v>
      </c>
      <c r="L23">
        <v>-0.1853683152212903</v>
      </c>
      <c r="M23">
        <v>2.2696185248786784E-2</v>
      </c>
      <c r="N23">
        <v>-1.2274156871148454</v>
      </c>
      <c r="O23">
        <v>2.3714487370837021</v>
      </c>
      <c r="P23">
        <v>1.3032103580701546</v>
      </c>
      <c r="Q23">
        <v>0.84285637419614801</v>
      </c>
      <c r="R23">
        <v>-0.15557032941068519</v>
      </c>
      <c r="S23">
        <v>8.5159018409542486E-2</v>
      </c>
      <c r="T23">
        <v>1.3577200081597451</v>
      </c>
      <c r="U23">
        <v>1.357720008159814</v>
      </c>
      <c r="V23">
        <v>0.12468072317440618</v>
      </c>
      <c r="W23">
        <v>5.1003740678671597E-2</v>
      </c>
      <c r="X23">
        <v>1.7430497581069304</v>
      </c>
      <c r="Y23">
        <v>-3.2177977081007949</v>
      </c>
      <c r="Z23">
        <v>-2.1778459815360316</v>
      </c>
      <c r="AA23">
        <v>-1.277950496391854</v>
      </c>
      <c r="AB23">
        <v>0.7888386336937524</v>
      </c>
      <c r="AC23">
        <v>0.29927357518851461</v>
      </c>
      <c r="AD23">
        <v>-1.9282137620361468</v>
      </c>
      <c r="AE23">
        <v>-1.9282137620360791</v>
      </c>
      <c r="AF23">
        <v>0.26525736025454577</v>
      </c>
      <c r="AG23">
        <v>0.10377039708017215</v>
      </c>
      <c r="AH23">
        <v>4.0196654803291629</v>
      </c>
      <c r="AI23">
        <v>-7.2776243933674083</v>
      </c>
      <c r="AJ23">
        <v>-5.5542927250368592</v>
      </c>
      <c r="AK23">
        <v>-3.2256254318640551</v>
      </c>
      <c r="AL23">
        <v>2.2371449283230671</v>
      </c>
      <c r="AM23">
        <v>0.95139462947932907</v>
      </c>
      <c r="AN23">
        <v>-4.4466543163021566</v>
      </c>
      <c r="AO23">
        <v>-4.4466543163020829</v>
      </c>
    </row>
    <row r="24" spans="1:41" x14ac:dyDescent="0.35">
      <c r="A24" s="12" t="s">
        <v>31</v>
      </c>
      <c r="B24">
        <v>-9.3720271710111075E-2</v>
      </c>
      <c r="C24">
        <v>-2.717416283976504E-2</v>
      </c>
      <c r="D24">
        <v>0.40559121635742157</v>
      </c>
      <c r="E24">
        <v>-2.6966647877406604</v>
      </c>
      <c r="F24">
        <v>-3.7454776491155952</v>
      </c>
      <c r="G24">
        <v>-2.9354754042000879</v>
      </c>
      <c r="H24">
        <v>-0.7303258220287111</v>
      </c>
      <c r="I24">
        <v>-1.2278889849790884</v>
      </c>
      <c r="J24">
        <v>-0.44862122663825293</v>
      </c>
      <c r="K24">
        <v>-0.44862122663817405</v>
      </c>
      <c r="L24">
        <v>-4.4644992840553004E-2</v>
      </c>
      <c r="M24">
        <v>-1.48197784832007E-2</v>
      </c>
      <c r="N24">
        <v>0.1615530352602875</v>
      </c>
      <c r="O24">
        <v>-1.1782011469734019</v>
      </c>
      <c r="P24">
        <v>-1.5753380968374648</v>
      </c>
      <c r="Q24">
        <v>-1.2378714697086322</v>
      </c>
      <c r="R24">
        <v>-0.32002434438606847</v>
      </c>
      <c r="S24">
        <v>-0.52717738906984613</v>
      </c>
      <c r="T24">
        <v>-0.17868680887497879</v>
      </c>
      <c r="U24">
        <v>-0.17868680887489594</v>
      </c>
      <c r="V24">
        <v>4.0430254764125546E-2</v>
      </c>
      <c r="W24">
        <v>1.6377963790604109E-2</v>
      </c>
      <c r="X24">
        <v>-0.11102515251696203</v>
      </c>
      <c r="Y24">
        <v>0.93893935656367855</v>
      </c>
      <c r="Z24">
        <v>1.1881496760065067</v>
      </c>
      <c r="AA24">
        <v>0.93682306881748489</v>
      </c>
      <c r="AB24">
        <v>0.25450067209865612</v>
      </c>
      <c r="AC24">
        <v>0.40857230036504733</v>
      </c>
      <c r="AD24">
        <v>0.12279124003860942</v>
      </c>
      <c r="AE24">
        <v>0.12279124003867557</v>
      </c>
      <c r="AF24">
        <v>7.6999912759684139E-2</v>
      </c>
      <c r="AG24">
        <v>3.3685240899792343E-2</v>
      </c>
      <c r="AH24">
        <v>-0.18964097834625296</v>
      </c>
      <c r="AI24">
        <v>1.6944594295935655</v>
      </c>
      <c r="AJ24">
        <v>2.1138871453898793</v>
      </c>
      <c r="AK24">
        <v>1.6688057396699763</v>
      </c>
      <c r="AL24">
        <v>0.46133331656063759</v>
      </c>
      <c r="AM24">
        <v>0.73403928865497192</v>
      </c>
      <c r="AN24">
        <v>0.20973034104989452</v>
      </c>
      <c r="AO24">
        <v>0.20973034104996832</v>
      </c>
    </row>
    <row r="25" spans="1:41" x14ac:dyDescent="0.35">
      <c r="A25" s="12" t="s">
        <v>32</v>
      </c>
      <c r="B25">
        <v>-0.14173008076422081</v>
      </c>
      <c r="C25">
        <v>-8.082203358933196E-2</v>
      </c>
      <c r="D25">
        <v>4.0296673220518886E-2</v>
      </c>
      <c r="E25">
        <v>-1.5427887148511474</v>
      </c>
      <c r="F25">
        <v>-1.870307758343623</v>
      </c>
      <c r="G25">
        <v>-1.5010043303718701</v>
      </c>
      <c r="H25">
        <v>-0.50772538463394035</v>
      </c>
      <c r="I25">
        <v>-0.73257999711246391</v>
      </c>
      <c r="J25">
        <v>-4.4459967295833167E-2</v>
      </c>
      <c r="K25">
        <v>-4.4459967295758324E-2</v>
      </c>
      <c r="L25">
        <v>-6.4714016404951488E-2</v>
      </c>
      <c r="M25">
        <v>-3.9533640168891174E-2</v>
      </c>
      <c r="N25">
        <v>1.3759155888762907E-2</v>
      </c>
      <c r="O25">
        <v>-0.6817645330259372</v>
      </c>
      <c r="P25">
        <v>-0.81863925524643288</v>
      </c>
      <c r="Q25">
        <v>-0.65803054058575738</v>
      </c>
      <c r="R25">
        <v>-0.2260666604451233</v>
      </c>
      <c r="S25">
        <v>-0.32385354198739136</v>
      </c>
      <c r="T25">
        <v>-1.5163604906090112E-2</v>
      </c>
      <c r="U25">
        <v>-1.516360490601892E-2</v>
      </c>
      <c r="V25">
        <v>5.4954960358231365E-2</v>
      </c>
      <c r="W25">
        <v>3.7660154778853538E-2</v>
      </c>
      <c r="X25">
        <v>-6.1219683990833022E-3</v>
      </c>
      <c r="Y25">
        <v>0.55598155371053781</v>
      </c>
      <c r="Z25">
        <v>0.64911094201559782</v>
      </c>
      <c r="AA25">
        <v>0.52311546807020415</v>
      </c>
      <c r="AB25">
        <v>0.18427313247735103</v>
      </c>
      <c r="AC25">
        <v>0.26098110077760805</v>
      </c>
      <c r="AD25">
        <v>6.7181223798359812E-3</v>
      </c>
      <c r="AE25">
        <v>6.7181223799217381E-3</v>
      </c>
      <c r="AF25">
        <v>0.10199906415155899</v>
      </c>
      <c r="AG25">
        <v>7.3434933466142771E-2</v>
      </c>
      <c r="AH25">
        <v>-7.7205671199997742E-3</v>
      </c>
      <c r="AI25">
        <v>1.0104405630148066</v>
      </c>
      <c r="AJ25">
        <v>1.1728106678790959</v>
      </c>
      <c r="AK25">
        <v>0.94617566734228908</v>
      </c>
      <c r="AL25">
        <v>0.33668262637857416</v>
      </c>
      <c r="AM25">
        <v>0.47466125459317721</v>
      </c>
      <c r="AN25">
        <v>8.4352471638612855E-3</v>
      </c>
      <c r="AO25">
        <v>8.4352471639387236E-3</v>
      </c>
    </row>
    <row r="26" spans="1:41" x14ac:dyDescent="0.35">
      <c r="A26" s="12" t="s">
        <v>33</v>
      </c>
      <c r="B26">
        <v>6.2129197552247915E-3</v>
      </c>
      <c r="C26">
        <v>9.8802059055795328E-4</v>
      </c>
      <c r="D26">
        <v>1.1269492207520005E-2</v>
      </c>
      <c r="E26">
        <v>0.24551042488454861</v>
      </c>
      <c r="F26">
        <v>0.60022746827682072</v>
      </c>
      <c r="G26">
        <v>0.48556769199154576</v>
      </c>
      <c r="H26">
        <v>0.15730742409578807</v>
      </c>
      <c r="I26">
        <v>0.23039850234160067</v>
      </c>
      <c r="J26">
        <v>-1.2467591818945736E-2</v>
      </c>
      <c r="K26">
        <v>-1.2467591818876366E-2</v>
      </c>
      <c r="L26">
        <v>2.8989720315073563E-3</v>
      </c>
      <c r="M26">
        <v>4.0423757876528906E-4</v>
      </c>
      <c r="N26">
        <v>4.092920156127138E-3</v>
      </c>
      <c r="O26">
        <v>0.10298458859827739</v>
      </c>
      <c r="P26">
        <v>0.23892188723181551</v>
      </c>
      <c r="Q26">
        <v>0.19309506692744111</v>
      </c>
      <c r="R26">
        <v>6.2060016920680763E-2</v>
      </c>
      <c r="S26">
        <v>9.1245927496250115E-2</v>
      </c>
      <c r="T26">
        <v>-4.5281179989897641E-3</v>
      </c>
      <c r="U26">
        <v>-4.5281179989274866E-3</v>
      </c>
      <c r="V26">
        <v>-2.5870889399999646E-3</v>
      </c>
      <c r="W26">
        <v>-2.7677994201990105E-4</v>
      </c>
      <c r="X26">
        <v>-2.2309330190626534E-3</v>
      </c>
      <c r="Y26">
        <v>-6.7891130151842879E-2</v>
      </c>
      <c r="Z26">
        <v>-0.1545817535803517</v>
      </c>
      <c r="AA26">
        <v>-0.12469976018167821</v>
      </c>
      <c r="AB26">
        <v>-3.9485238576789157E-2</v>
      </c>
      <c r="AC26">
        <v>-5.8478572688657297E-2</v>
      </c>
      <c r="AD26">
        <v>2.4682276610199388E-3</v>
      </c>
      <c r="AE26">
        <v>2.4682276610996459E-3</v>
      </c>
      <c r="AF26">
        <v>-4.9359959157938048E-3</v>
      </c>
      <c r="AG26">
        <v>-4.6335146345208625E-4</v>
      </c>
      <c r="AH26">
        <v>-3.4122905461776783E-3</v>
      </c>
      <c r="AI26">
        <v>-0.11822292924064204</v>
      </c>
      <c r="AJ26">
        <v>-0.25418299172384407</v>
      </c>
      <c r="AK26">
        <v>-0.2048824765940655</v>
      </c>
      <c r="AL26">
        <v>-6.4480401511301202E-2</v>
      </c>
      <c r="AM26">
        <v>-9.5785299645555724E-2</v>
      </c>
      <c r="AN26">
        <v>3.7752983358424197E-3</v>
      </c>
      <c r="AO26">
        <v>3.7752983359176486E-3</v>
      </c>
    </row>
    <row r="27" spans="1:41" x14ac:dyDescent="0.35">
      <c r="A27" s="12" t="s">
        <v>34</v>
      </c>
      <c r="B27">
        <v>6.212921156799881E-3</v>
      </c>
      <c r="C27">
        <v>9.8800958013494939E-4</v>
      </c>
      <c r="D27">
        <v>1.1269492337072487E-2</v>
      </c>
      <c r="E27">
        <v>0.24551042193964628</v>
      </c>
      <c r="F27">
        <v>0.60022746827471718</v>
      </c>
      <c r="G27">
        <v>0.48556769197128369</v>
      </c>
      <c r="H27">
        <v>0.15730742422468658</v>
      </c>
      <c r="I27">
        <v>0.23039850244890481</v>
      </c>
      <c r="J27">
        <v>-1.2467591946467464E-2</v>
      </c>
      <c r="K27">
        <v>-1.2467591946398017E-2</v>
      </c>
      <c r="L27">
        <v>2.8989725244755291E-3</v>
      </c>
      <c r="M27">
        <v>4.0422766644517883E-4</v>
      </c>
      <c r="N27">
        <v>4.0929202258413368E-3</v>
      </c>
      <c r="O27">
        <v>0.10298457987787567</v>
      </c>
      <c r="P27">
        <v>0.23892188742155679</v>
      </c>
      <c r="Q27">
        <v>0.19309506708152638</v>
      </c>
      <c r="R27">
        <v>6.2060017096725609E-2</v>
      </c>
      <c r="S27">
        <v>9.1245927674562549E-2</v>
      </c>
      <c r="T27">
        <v>-4.5281180619076607E-3</v>
      </c>
      <c r="U27">
        <v>-4.5281180618268113E-3</v>
      </c>
      <c r="V27">
        <v>-2.5870896005491762E-3</v>
      </c>
      <c r="W27">
        <v>-2.7674877099179661E-4</v>
      </c>
      <c r="X27">
        <v>-2.2309330686312448E-3</v>
      </c>
      <c r="Y27">
        <v>-6.7891115277831898E-2</v>
      </c>
      <c r="Z27">
        <v>-0.15458175412118871</v>
      </c>
      <c r="AA27">
        <v>-0.1246997605383232</v>
      </c>
      <c r="AB27">
        <v>-3.948523855094456E-2</v>
      </c>
      <c r="AC27">
        <v>-5.8478572756328936E-2</v>
      </c>
      <c r="AD27">
        <v>2.4682276712205439E-3</v>
      </c>
      <c r="AE27">
        <v>2.4682276713021522E-3</v>
      </c>
      <c r="AF27">
        <v>-4.935996063010378E-3</v>
      </c>
      <c r="AG27">
        <v>-4.6334635050188479E-4</v>
      </c>
      <c r="AH27">
        <v>-3.4122903547707758E-3</v>
      </c>
      <c r="AI27">
        <v>-0.11822292890688996</v>
      </c>
      <c r="AJ27">
        <v>-0.25418299099269209</v>
      </c>
      <c r="AK27">
        <v>-0.20488247626623862</v>
      </c>
      <c r="AL27">
        <v>-6.4480402239111029E-2</v>
      </c>
      <c r="AM27">
        <v>-9.5785300132626386E-2</v>
      </c>
      <c r="AN27">
        <v>3.775298116784434E-3</v>
      </c>
      <c r="AO27">
        <v>3.775298116863831E-3</v>
      </c>
    </row>
    <row r="28" spans="1:41" x14ac:dyDescent="0.35">
      <c r="A28" s="12" t="s">
        <v>35</v>
      </c>
      <c r="B28">
        <v>14.09505504637634</v>
      </c>
      <c r="C28">
        <v>3.7189917037600186E-3</v>
      </c>
      <c r="D28">
        <v>4.3886868621320456E-3</v>
      </c>
      <c r="E28">
        <v>-1.1204548338784901</v>
      </c>
      <c r="F28">
        <v>-0.83240686880169845</v>
      </c>
      <c r="G28">
        <v>-1.3117780085184731</v>
      </c>
      <c r="H28">
        <v>-0.23039766845155785</v>
      </c>
      <c r="I28">
        <v>-0.32974178743111354</v>
      </c>
      <c r="J28">
        <v>-4.8600379803804021E-3</v>
      </c>
      <c r="K28">
        <v>-4.860037980306711E-3</v>
      </c>
      <c r="L28">
        <v>6.5887436931345285</v>
      </c>
      <c r="M28">
        <v>1.8128631739308038E-3</v>
      </c>
      <c r="N28">
        <v>2.03164567433006E-3</v>
      </c>
      <c r="O28">
        <v>-0.52232779453302947</v>
      </c>
      <c r="P28">
        <v>-0.39003965319481687</v>
      </c>
      <c r="Q28">
        <v>-0.59937738412405606</v>
      </c>
      <c r="R28">
        <v>-0.10680924638721055</v>
      </c>
      <c r="S28">
        <v>-0.15354819193186736</v>
      </c>
      <c r="T28">
        <v>-2.2499779102989107E-3</v>
      </c>
      <c r="U28">
        <v>-2.2499779102236233E-3</v>
      </c>
      <c r="V28">
        <v>-5.8507155031642828</v>
      </c>
      <c r="W28">
        <v>-1.7300694979696903E-3</v>
      </c>
      <c r="X28">
        <v>-1.7707527630177618E-3</v>
      </c>
      <c r="Y28">
        <v>0.46792849025057748</v>
      </c>
      <c r="Z28">
        <v>0.34780426855153102</v>
      </c>
      <c r="AA28">
        <v>0.51123040558049793</v>
      </c>
      <c r="AB28">
        <v>9.3489133680509012E-2</v>
      </c>
      <c r="AC28">
        <v>0.13545645411713425</v>
      </c>
      <c r="AD28">
        <v>1.9612627496833376E-3</v>
      </c>
      <c r="AE28">
        <v>1.9612627497633968E-3</v>
      </c>
      <c r="AF28">
        <v>-11.094272383697056</v>
      </c>
      <c r="AG28">
        <v>-3.38614069871828E-3</v>
      </c>
      <c r="AH28">
        <v>-3.3289103212706794E-3</v>
      </c>
      <c r="AI28">
        <v>0.88370691919708455</v>
      </c>
      <c r="AJ28">
        <v>0.66070395387876413</v>
      </c>
      <c r="AK28">
        <v>0.95249723559731236</v>
      </c>
      <c r="AL28">
        <v>0.17618329141019681</v>
      </c>
      <c r="AM28">
        <v>0.25613934243447423</v>
      </c>
      <c r="AN28">
        <v>3.6872492762409985E-3</v>
      </c>
      <c r="AO28">
        <v>3.6872492763153626E-3</v>
      </c>
    </row>
    <row r="29" spans="1:41" x14ac:dyDescent="0.35">
      <c r="A29" s="12" t="s">
        <v>36</v>
      </c>
      <c r="B29">
        <v>-1.5536769621952922E-2</v>
      </c>
      <c r="C29">
        <v>-4.7759130138941494E-2</v>
      </c>
      <c r="D29">
        <v>-4.0851494631532932E-3</v>
      </c>
      <c r="E29">
        <v>-4.4397987048011012E-2</v>
      </c>
      <c r="F29">
        <v>-5.9845206985490156E-3</v>
      </c>
      <c r="G29">
        <v>-6.4958131115215971E-3</v>
      </c>
      <c r="H29">
        <v>-6.7523970229282828E-3</v>
      </c>
      <c r="I29">
        <v>-6.6256813567253511E-3</v>
      </c>
      <c r="J29">
        <v>4.5873296698866308E-3</v>
      </c>
      <c r="K29">
        <v>4.5873296699747487E-3</v>
      </c>
      <c r="L29">
        <v>-7.6694802649838476E-3</v>
      </c>
      <c r="M29">
        <v>-2.3849380068135632E-2</v>
      </c>
      <c r="N29">
        <v>-1.9978034123714536E-3</v>
      </c>
      <c r="O29">
        <v>-2.0674518802297377E-2</v>
      </c>
      <c r="P29">
        <v>-2.9564894245538717E-3</v>
      </c>
      <c r="Q29">
        <v>-3.2060947251115282E-3</v>
      </c>
      <c r="R29">
        <v>-3.3264928691914275E-3</v>
      </c>
      <c r="S29">
        <v>-3.2654345561713787E-3</v>
      </c>
      <c r="T29">
        <v>2.2440961169001481E-3</v>
      </c>
      <c r="U29">
        <v>2.2440961169730316E-3</v>
      </c>
      <c r="V29">
        <v>7.4853861911557207E-3</v>
      </c>
      <c r="W29">
        <v>2.3793603700298101E-2</v>
      </c>
      <c r="X29">
        <v>1.9144857626210328E-3</v>
      </c>
      <c r="Y29">
        <v>2.5668683601627367E-2</v>
      </c>
      <c r="Z29">
        <v>2.8848042368013293E-3</v>
      </c>
      <c r="AA29">
        <v>3.124199478440815E-3</v>
      </c>
      <c r="AB29">
        <v>3.2329706691116948E-3</v>
      </c>
      <c r="AC29">
        <v>3.1755159200918693E-3</v>
      </c>
      <c r="AD29">
        <v>-2.1518512660161147E-3</v>
      </c>
      <c r="AE29">
        <v>-2.1518512659293577E-3</v>
      </c>
      <c r="AF29">
        <v>1.4798861170155402E-2</v>
      </c>
      <c r="AG29">
        <v>4.7535308782033825E-2</v>
      </c>
      <c r="AH29">
        <v>3.7511771122480343E-3</v>
      </c>
      <c r="AI29">
        <v>4.8332038431583083E-2</v>
      </c>
      <c r="AJ29">
        <v>5.6980180799727767E-3</v>
      </c>
      <c r="AK29">
        <v>6.1682143296297644E-3</v>
      </c>
      <c r="AL29">
        <v>6.377688571811594E-3</v>
      </c>
      <c r="AM29">
        <v>6.2655287141169368E-3</v>
      </c>
      <c r="AN29">
        <v>-4.2175729720979691E-3</v>
      </c>
      <c r="AO29">
        <v>-4.2175729720192248E-3</v>
      </c>
    </row>
    <row r="30" spans="1:41" x14ac:dyDescent="0.35">
      <c r="A30" s="12" t="s">
        <v>37</v>
      </c>
      <c r="B30">
        <v>3.3823508275750266E-6</v>
      </c>
      <c r="C30">
        <v>3.821122164231378E-5</v>
      </c>
      <c r="D30">
        <v>2.1307808449789269E-5</v>
      </c>
      <c r="E30">
        <v>2.6603796315182882E-3</v>
      </c>
      <c r="F30">
        <v>-9.5905312347828087E-6</v>
      </c>
      <c r="G30">
        <v>-2.1961570067780624E-6</v>
      </c>
      <c r="H30">
        <v>2.1169098702814382E-5</v>
      </c>
      <c r="I30">
        <v>1.6093115854691864E-5</v>
      </c>
      <c r="J30">
        <v>-2.3625156693534133E-5</v>
      </c>
      <c r="K30">
        <v>-2.3625156617217078E-5</v>
      </c>
      <c r="L30">
        <v>1.6925606047377E-6</v>
      </c>
      <c r="M30">
        <v>1.9079340220386712E-5</v>
      </c>
      <c r="N30">
        <v>1.0654106657540252E-5</v>
      </c>
      <c r="O30">
        <v>2.666848695832101E-3</v>
      </c>
      <c r="P30">
        <v>-4.7951710973418285E-6</v>
      </c>
      <c r="Q30">
        <v>-1.0979099560298814E-6</v>
      </c>
      <c r="R30">
        <v>1.0584747032038805E-5</v>
      </c>
      <c r="S30">
        <v>8.0467385415113897E-6</v>
      </c>
      <c r="T30">
        <v>-1.1812764635310338E-5</v>
      </c>
      <c r="U30">
        <v>-1.1812764557592568E-5</v>
      </c>
      <c r="V30">
        <v>-1.6913437723785826E-6</v>
      </c>
      <c r="W30">
        <v>-1.9099487623482484E-5</v>
      </c>
      <c r="X30">
        <v>-1.0653940153066486E-5</v>
      </c>
      <c r="Y30">
        <v>2.6798306989952248E-3</v>
      </c>
      <c r="Z30">
        <v>4.7952868543902921E-6</v>
      </c>
      <c r="AA30">
        <v>1.0980708559122684E-6</v>
      </c>
      <c r="AB30">
        <v>-1.0584790914409499E-5</v>
      </c>
      <c r="AC30">
        <v>-8.046756231372979E-6</v>
      </c>
      <c r="AD30">
        <v>1.1812609401941364E-5</v>
      </c>
      <c r="AE30">
        <v>1.1812609487236342E-5</v>
      </c>
      <c r="AF30">
        <v>-3.3821892262839065E-6</v>
      </c>
      <c r="AG30">
        <v>-3.821704362840541E-5</v>
      </c>
      <c r="AH30">
        <v>-2.1307727946112658E-5</v>
      </c>
      <c r="AI30">
        <v>2.6863076913465193E-3</v>
      </c>
      <c r="AJ30">
        <v>9.5899292683841262E-6</v>
      </c>
      <c r="AK30">
        <v>2.1958378419854802E-6</v>
      </c>
      <c r="AL30">
        <v>-2.116880498297087E-5</v>
      </c>
      <c r="AM30">
        <v>-1.6092970037750948E-5</v>
      </c>
      <c r="AN30">
        <v>2.3625076108757031E-5</v>
      </c>
      <c r="AO30">
        <v>2.3625076178099708E-5</v>
      </c>
    </row>
    <row r="31" spans="1:41" x14ac:dyDescent="0.35">
      <c r="A31" s="12" t="s">
        <v>38</v>
      </c>
      <c r="B31">
        <v>5.5539451639367466E-14</v>
      </c>
      <c r="C31">
        <v>3.2678229756385139E-14</v>
      </c>
      <c r="D31">
        <v>-6.3004247002219623E-14</v>
      </c>
      <c r="E31">
        <v>2.6733441638253407E-3</v>
      </c>
      <c r="F31">
        <v>1.3265268917490598</v>
      </c>
      <c r="G31">
        <v>-0.5143176167594925</v>
      </c>
      <c r="H31">
        <v>-5.0198704794534974</v>
      </c>
      <c r="I31">
        <v>-3.9725820739453153</v>
      </c>
      <c r="J31">
        <v>1.133400521839764E-13</v>
      </c>
      <c r="K31">
        <v>1.7423635531037312E-13</v>
      </c>
      <c r="L31">
        <v>5.5539451639367466E-14</v>
      </c>
      <c r="M31">
        <v>3.2678229756385139E-14</v>
      </c>
      <c r="N31">
        <v>-6.3004247002219623E-14</v>
      </c>
      <c r="O31">
        <v>2.6733441638253407E-3</v>
      </c>
      <c r="P31">
        <v>0.66326344587455111</v>
      </c>
      <c r="Q31">
        <v>-0.25715880837968569</v>
      </c>
      <c r="R31">
        <v>-2.5099352397267487</v>
      </c>
      <c r="S31">
        <v>-1.9862910369727027</v>
      </c>
      <c r="T31">
        <v>1.133400521839764E-13</v>
      </c>
      <c r="U31">
        <v>1.7423635531037312E-13</v>
      </c>
      <c r="V31">
        <v>5.5539451639367466E-14</v>
      </c>
      <c r="W31">
        <v>3.2678229756385139E-14</v>
      </c>
      <c r="X31">
        <v>-6.3004247002219623E-14</v>
      </c>
      <c r="Y31">
        <v>2.6733441638253407E-3</v>
      </c>
      <c r="Z31">
        <v>-0.66326344587450858</v>
      </c>
      <c r="AA31">
        <v>0.25715880837994309</v>
      </c>
      <c r="AB31">
        <v>2.5099352397267487</v>
      </c>
      <c r="AC31">
        <v>1.986291036972567</v>
      </c>
      <c r="AD31">
        <v>1.133400521839764E-13</v>
      </c>
      <c r="AE31">
        <v>1.7423635531037312E-13</v>
      </c>
      <c r="AF31">
        <v>5.5539451639367466E-14</v>
      </c>
      <c r="AG31">
        <v>3.2678229756385139E-14</v>
      </c>
      <c r="AH31">
        <v>-6.3004247002219623E-14</v>
      </c>
      <c r="AI31">
        <v>2.6733441638253407E-3</v>
      </c>
      <c r="AJ31">
        <v>-1.3265268917490809</v>
      </c>
      <c r="AK31">
        <v>0.51431761675976506</v>
      </c>
      <c r="AL31">
        <v>5.0198704794536315</v>
      </c>
      <c r="AM31">
        <v>3.9725820739452815</v>
      </c>
      <c r="AN31">
        <v>1.133400521839764E-13</v>
      </c>
      <c r="AO31">
        <v>1.7423635531037312E-13</v>
      </c>
    </row>
    <row r="32" spans="1:41" x14ac:dyDescent="0.35">
      <c r="A32" s="12" t="s">
        <v>39</v>
      </c>
      <c r="B32">
        <v>-0.52170219300282694</v>
      </c>
      <c r="C32">
        <v>-0.28936355300056799</v>
      </c>
      <c r="D32">
        <v>-0.80799727662407927</v>
      </c>
      <c r="E32">
        <v>-3.0344507005886081</v>
      </c>
      <c r="F32">
        <v>-4.3010603371928928</v>
      </c>
      <c r="G32">
        <v>-2.090560175578819</v>
      </c>
      <c r="H32">
        <v>3.5557470513847842</v>
      </c>
      <c r="I32">
        <v>2.2592093779471827</v>
      </c>
      <c r="J32">
        <v>0.89421123320750273</v>
      </c>
      <c r="K32">
        <v>0.89421123320756279</v>
      </c>
      <c r="L32">
        <v>-0.2520223700778022</v>
      </c>
      <c r="M32">
        <v>-0.14173243639114252</v>
      </c>
      <c r="N32">
        <v>-0.38303516184502701</v>
      </c>
      <c r="O32">
        <v>-1.4569105759979877</v>
      </c>
      <c r="P32">
        <v>-2.0101906601786612</v>
      </c>
      <c r="Q32">
        <v>-0.97747255738829009</v>
      </c>
      <c r="R32">
        <v>1.6623707407729049</v>
      </c>
      <c r="S32">
        <v>1.0563212376033053</v>
      </c>
      <c r="T32">
        <v>0.42391184728762477</v>
      </c>
      <c r="U32">
        <v>0.42391184728768677</v>
      </c>
      <c r="V32">
        <v>0.23691551261990229</v>
      </c>
      <c r="W32">
        <v>0.13615821565857003</v>
      </c>
      <c r="X32">
        <v>0.34617322817186408</v>
      </c>
      <c r="Y32">
        <v>1.3564000031640726</v>
      </c>
      <c r="Z32">
        <v>1.7671399760455717</v>
      </c>
      <c r="AA32">
        <v>0.85986315655510059</v>
      </c>
      <c r="AB32">
        <v>-1.4622572643836005</v>
      </c>
      <c r="AC32">
        <v>-0.92933912376605299</v>
      </c>
      <c r="AD32">
        <v>-0.38312763678655964</v>
      </c>
      <c r="AE32">
        <v>-0.38312763678648398</v>
      </c>
      <c r="AF32">
        <v>0.46060798384780854</v>
      </c>
      <c r="AG32">
        <v>0.26704271956584935</v>
      </c>
      <c r="AH32">
        <v>0.6598581163474645</v>
      </c>
      <c r="AI32">
        <v>2.6148731980320044</v>
      </c>
      <c r="AJ32">
        <v>3.3234638451271752</v>
      </c>
      <c r="AK32">
        <v>1.6176180661577684</v>
      </c>
      <c r="AL32">
        <v>-2.7508532016166813</v>
      </c>
      <c r="AM32">
        <v>-1.7484637446782092</v>
      </c>
      <c r="AN32">
        <v>-0.73030951022343116</v>
      </c>
      <c r="AO32">
        <v>-0.73030951022334489</v>
      </c>
    </row>
    <row r="33" spans="1:41" x14ac:dyDescent="0.35">
      <c r="A33" s="12" t="s">
        <v>40</v>
      </c>
      <c r="B33">
        <v>-3.4812811422810695E-7</v>
      </c>
      <c r="C33">
        <v>-5.7669788274784097E-6</v>
      </c>
      <c r="D33">
        <v>1.0763385665340314E-7</v>
      </c>
      <c r="E33">
        <v>2.6708358916937452E-3</v>
      </c>
      <c r="F33">
        <v>-1.7693766573923685E-8</v>
      </c>
      <c r="G33">
        <v>6.4234261752547092E-9</v>
      </c>
      <c r="H33">
        <v>4.9847166392141198E-8</v>
      </c>
      <c r="I33">
        <v>3.8701413184113371E-8</v>
      </c>
      <c r="J33">
        <v>-1.1080547109950569E-7</v>
      </c>
      <c r="K33">
        <v>-1.1080539720408641E-7</v>
      </c>
      <c r="L33">
        <v>-1.7500497873400182E-7</v>
      </c>
      <c r="M33">
        <v>-2.8925854316701244E-6</v>
      </c>
      <c r="N33">
        <v>5.3801389904284653E-8</v>
      </c>
      <c r="O33">
        <v>2.6720894130977529E-3</v>
      </c>
      <c r="P33">
        <v>-8.8815912786405341E-9</v>
      </c>
      <c r="Q33">
        <v>3.2377145086210891E-9</v>
      </c>
      <c r="R33">
        <v>2.5263265957642723E-8</v>
      </c>
      <c r="S33">
        <v>1.9628586719616114E-8</v>
      </c>
      <c r="T33">
        <v>-5.5372495007079511E-8</v>
      </c>
      <c r="U33">
        <v>-5.5372410515611752E-8</v>
      </c>
      <c r="V33">
        <v>1.7565862254034553E-7</v>
      </c>
      <c r="W33">
        <v>2.8805449255078911E-6</v>
      </c>
      <c r="X33">
        <v>-5.3690281914696235E-8</v>
      </c>
      <c r="Y33">
        <v>2.6745997110407104E-3</v>
      </c>
      <c r="Z33">
        <v>8.1177392426142589E-9</v>
      </c>
      <c r="AA33">
        <v>-3.6402595131961904E-9</v>
      </c>
      <c r="AB33">
        <v>-2.488479721205652E-8</v>
      </c>
      <c r="AC33">
        <v>-1.9438737405830497E-8</v>
      </c>
      <c r="AD33">
        <v>5.5266932915976664E-8</v>
      </c>
      <c r="AE33">
        <v>5.526701688024401E-8</v>
      </c>
      <c r="AF33">
        <v>3.4954179691698484E-7</v>
      </c>
      <c r="AG33">
        <v>5.717469871555377E-6</v>
      </c>
      <c r="AH33">
        <v>-1.0773617555053476E-7</v>
      </c>
      <c r="AI33">
        <v>2.6758333590419748E-3</v>
      </c>
      <c r="AJ33">
        <v>1.7975191336570919E-8</v>
      </c>
      <c r="AK33">
        <v>-6.0498961518234613E-9</v>
      </c>
      <c r="AL33">
        <v>-4.9636992932505858E-8</v>
      </c>
      <c r="AM33">
        <v>-3.8479622585720626E-8</v>
      </c>
      <c r="AN33">
        <v>1.1098969118682424E-7</v>
      </c>
      <c r="AO33">
        <v>1.1098977798719487E-7</v>
      </c>
    </row>
    <row r="34" spans="1:41" x14ac:dyDescent="0.35">
      <c r="A34" s="12" t="s">
        <v>41</v>
      </c>
      <c r="B34">
        <v>3.0468017075104447E-2</v>
      </c>
      <c r="C34">
        <v>8.0231556366082448E-5</v>
      </c>
      <c r="D34">
        <v>6.7719537141390736E-6</v>
      </c>
      <c r="E34">
        <v>-7.9708701704202234E-4</v>
      </c>
      <c r="F34">
        <v>-1.8439359164092355E-3</v>
      </c>
      <c r="G34">
        <v>-1.6211062598945223E-3</v>
      </c>
      <c r="H34">
        <v>-4.1243601357505267E-4</v>
      </c>
      <c r="I34">
        <v>-6.4866346097789307E-4</v>
      </c>
      <c r="J34">
        <v>-7.6059375309898731E-6</v>
      </c>
      <c r="K34">
        <v>-7.6059374500890753E-6</v>
      </c>
      <c r="L34">
        <v>1.5227926468797899E-2</v>
      </c>
      <c r="M34">
        <v>4.0085832621230866E-5</v>
      </c>
      <c r="N34">
        <v>3.3848244463876194E-6</v>
      </c>
      <c r="O34">
        <v>9.3895450022721564E-4</v>
      </c>
      <c r="P34">
        <v>-9.2160377709620629E-4</v>
      </c>
      <c r="Q34">
        <v>-8.102439728699235E-4</v>
      </c>
      <c r="R34">
        <v>-2.0613754150343376E-4</v>
      </c>
      <c r="S34">
        <v>-3.2420444618335109E-4</v>
      </c>
      <c r="T34">
        <v>-3.8016510811319993E-6</v>
      </c>
      <c r="U34">
        <v>-3.80165099484892E-6</v>
      </c>
      <c r="V34">
        <v>-1.5215782221873734E-2</v>
      </c>
      <c r="W34">
        <v>-4.0050134432871544E-5</v>
      </c>
      <c r="X34">
        <v>-3.3819784972973444E-6</v>
      </c>
      <c r="Y34">
        <v>4.4060732854565333E-3</v>
      </c>
      <c r="Z34">
        <v>9.2087596825246923E-4</v>
      </c>
      <c r="AA34">
        <v>8.0962625282575971E-4</v>
      </c>
      <c r="AB34">
        <v>2.0597673275225164E-4</v>
      </c>
      <c r="AC34">
        <v>3.2395007045272903E-4</v>
      </c>
      <c r="AD34">
        <v>3.7984519164840414E-6</v>
      </c>
      <c r="AE34">
        <v>3.7984519960058264E-6</v>
      </c>
      <c r="AF34">
        <v>-3.0419448096548465E-2</v>
      </c>
      <c r="AG34">
        <v>-8.0024806402252324E-5</v>
      </c>
      <c r="AH34">
        <v>-6.7613754428269581E-6</v>
      </c>
      <c r="AI34">
        <v>6.1371639565121596E-3</v>
      </c>
      <c r="AJ34">
        <v>1.8410271646051612E-3</v>
      </c>
      <c r="AK34">
        <v>1.6186366270288988E-3</v>
      </c>
      <c r="AL34">
        <v>4.117919568495505E-4</v>
      </c>
      <c r="AM34">
        <v>6.4764568203022448E-4</v>
      </c>
      <c r="AN34">
        <v>7.5939400614410033E-6</v>
      </c>
      <c r="AO34">
        <v>7.5939401348098477E-6</v>
      </c>
    </row>
    <row r="35" spans="1:41" ht="15.5" x14ac:dyDescent="0.35">
      <c r="A35" s="13" t="s">
        <v>42</v>
      </c>
      <c r="B35">
        <v>-6.3274212614005724E-7</v>
      </c>
      <c r="C35">
        <v>11.104176933404656</v>
      </c>
      <c r="D35">
        <v>9.9646136504924899E-4</v>
      </c>
      <c r="E35">
        <v>1.5064805411431255E-3</v>
      </c>
      <c r="F35">
        <v>3.9573758767363843E-5</v>
      </c>
      <c r="G35">
        <v>3.0389700047115291E-5</v>
      </c>
      <c r="H35">
        <v>8.8170594525320516E-6</v>
      </c>
      <c r="I35">
        <v>1.3892558580431314E-5</v>
      </c>
      <c r="J35">
        <v>-1.7002355690689239E-2</v>
      </c>
      <c r="K35">
        <v>-1.7002355690614569E-2</v>
      </c>
      <c r="L35">
        <v>-2.9707617622859816E-7</v>
      </c>
      <c r="M35">
        <v>5.2600457330797026</v>
      </c>
      <c r="N35">
        <v>4.720235746375556E-4</v>
      </c>
      <c r="O35">
        <v>2.1205539918801235E-3</v>
      </c>
      <c r="P35">
        <v>1.8747427472037963E-5</v>
      </c>
      <c r="Q35">
        <v>1.4396709738419166E-5</v>
      </c>
      <c r="R35">
        <v>4.1769355712472669E-6</v>
      </c>
      <c r="S35">
        <v>6.5813716773395677E-6</v>
      </c>
      <c r="T35">
        <v>-8.05401157394443E-3</v>
      </c>
      <c r="U35">
        <v>-8.0540115738653162E-3</v>
      </c>
      <c r="V35">
        <v>2.7060285228908056E-7</v>
      </c>
      <c r="W35">
        <v>-4.7593567281355966</v>
      </c>
      <c r="X35">
        <v>-4.2709344364327237E-4</v>
      </c>
      <c r="Y35">
        <v>3.1735386540199316E-3</v>
      </c>
      <c r="Z35">
        <v>-1.6963983167361471E-5</v>
      </c>
      <c r="AA35">
        <v>-1.3026972022931998E-5</v>
      </c>
      <c r="AB35">
        <v>-3.7795380820315832E-6</v>
      </c>
      <c r="AC35">
        <v>-5.9552475659625486E-6</v>
      </c>
      <c r="AD35">
        <v>7.2873733140309538E-3</v>
      </c>
      <c r="AE35">
        <v>7.2873733141053188E-3</v>
      </c>
      <c r="AF35">
        <v>5.1566329590072154E-7</v>
      </c>
      <c r="AG35">
        <v>-9.0862654177463913</v>
      </c>
      <c r="AH35">
        <v>-8.1538044900780044E-4</v>
      </c>
      <c r="AI35">
        <v>3.6283016545193454E-3</v>
      </c>
      <c r="AJ35">
        <v>-3.2387006104592384E-5</v>
      </c>
      <c r="AK35">
        <v>-2.4870838412288449E-5</v>
      </c>
      <c r="AL35">
        <v>-7.2160006023569332E-6</v>
      </c>
      <c r="AM35">
        <v>-1.1369743468881459E-5</v>
      </c>
      <c r="AN35">
        <v>1.3912596631606784E-2</v>
      </c>
      <c r="AO35">
        <v>1.3912596631680544E-2</v>
      </c>
    </row>
    <row r="36" spans="1:41" x14ac:dyDescent="0.35">
      <c r="A36" s="12" t="s">
        <v>43</v>
      </c>
      <c r="B36">
        <v>1.2698780875268933E-5</v>
      </c>
      <c r="C36">
        <v>10.284934802114853</v>
      </c>
      <c r="D36">
        <v>-8.9736972822441867E-4</v>
      </c>
      <c r="E36">
        <v>3.0586332736198757E-3</v>
      </c>
      <c r="F36">
        <v>-1.387344233409517E-5</v>
      </c>
      <c r="G36">
        <v>-1.0254031475939672E-5</v>
      </c>
      <c r="H36">
        <v>-3.072378583823144E-6</v>
      </c>
      <c r="I36">
        <v>-4.8547802445157656E-6</v>
      </c>
      <c r="J36">
        <v>-1.3734348827888817E-2</v>
      </c>
      <c r="K36">
        <v>-1.3734348827825166E-2</v>
      </c>
      <c r="L36">
        <v>6.3495436802381137E-6</v>
      </c>
      <c r="M36">
        <v>4.8736122887136633</v>
      </c>
      <c r="N36">
        <v>-4.4868476849538899E-4</v>
      </c>
      <c r="O36">
        <v>2.8671071262671185E-3</v>
      </c>
      <c r="P36">
        <v>-6.9746528161707223E-6</v>
      </c>
      <c r="Q36">
        <v>-5.1572096117296001E-6</v>
      </c>
      <c r="R36">
        <v>-1.5445791469034364E-6</v>
      </c>
      <c r="S36">
        <v>-2.4406550357607811E-6</v>
      </c>
      <c r="T36">
        <v>-6.4822006147572803E-3</v>
      </c>
      <c r="U36">
        <v>-6.4822006146922056E-3</v>
      </c>
      <c r="V36">
        <v>-6.3467182032017139E-6</v>
      </c>
      <c r="W36">
        <v>-4.4216751143990418</v>
      </c>
      <c r="X36">
        <v>4.4868397506715545E-4</v>
      </c>
      <c r="Y36">
        <v>2.4776984334370961E-3</v>
      </c>
      <c r="Z36">
        <v>7.0373250590549385E-6</v>
      </c>
      <c r="AA36">
        <v>5.2075019176027145E-6</v>
      </c>
      <c r="AB36">
        <v>1.559136240579807E-6</v>
      </c>
      <c r="AC36">
        <v>2.4631519928185992E-6</v>
      </c>
      <c r="AD36">
        <v>5.8350721995534312E-3</v>
      </c>
      <c r="AE36">
        <v>5.8350721996459042E-3</v>
      </c>
      <c r="AF36">
        <v>-1.269703265994968E-5</v>
      </c>
      <c r="AG36">
        <v>-8.4421311683484408</v>
      </c>
      <c r="AH36">
        <v>8.973673871756129E-4</v>
      </c>
      <c r="AI36">
        <v>2.2805573497325887E-3</v>
      </c>
      <c r="AJ36">
        <v>1.4126317792245866E-5</v>
      </c>
      <c r="AK36">
        <v>1.0455958693099234E-5</v>
      </c>
      <c r="AL36">
        <v>3.1293004320425148E-6</v>
      </c>
      <c r="AM36">
        <v>4.9440383998884771E-6</v>
      </c>
      <c r="AN36">
        <v>1.1095639046826726E-2</v>
      </c>
      <c r="AO36">
        <v>1.1095639046909196E-2</v>
      </c>
    </row>
    <row r="37" spans="1:41" x14ac:dyDescent="0.35">
      <c r="A37" s="12" t="s">
        <v>44</v>
      </c>
      <c r="B37">
        <v>-1.4109019099921922E-5</v>
      </c>
      <c r="C37">
        <v>-9.2788657426827008</v>
      </c>
      <c r="D37">
        <v>9.9706298557889969E-4</v>
      </c>
      <c r="E37">
        <v>2.2365613759554419E-3</v>
      </c>
      <c r="F37">
        <v>1.570775614596097E-5</v>
      </c>
      <c r="G37">
        <v>1.1627444583902588E-5</v>
      </c>
      <c r="H37">
        <v>3.4801720147107594E-6</v>
      </c>
      <c r="I37">
        <v>5.4979792685778894E-6</v>
      </c>
      <c r="J37">
        <v>1.2183478047912661E-2</v>
      </c>
      <c r="K37">
        <v>1.2183478047989993E-2</v>
      </c>
      <c r="L37">
        <v>-6.6814283376636095E-6</v>
      </c>
      <c r="M37">
        <v>-4.6444795562849759</v>
      </c>
      <c r="N37">
        <v>4.7229363886134592E-4</v>
      </c>
      <c r="O37">
        <v>2.4673782974474843E-3</v>
      </c>
      <c r="P37">
        <v>7.4090095316985909E-6</v>
      </c>
      <c r="Q37">
        <v>5.4825625304992328E-6</v>
      </c>
      <c r="R37">
        <v>1.6412272911105499E-6</v>
      </c>
      <c r="S37">
        <v>2.5930320198017741E-6</v>
      </c>
      <c r="T37">
        <v>6.1279893764414695E-3</v>
      </c>
      <c r="U37">
        <v>6.1279893765091445E-3</v>
      </c>
      <c r="V37">
        <v>6.04692072343484E-6</v>
      </c>
      <c r="W37">
        <v>4.6317748561660199</v>
      </c>
      <c r="X37">
        <v>-4.2731445312262127E-4</v>
      </c>
      <c r="Y37">
        <v>2.8579384600744794E-3</v>
      </c>
      <c r="Z37">
        <v>-6.6446390111832158E-6</v>
      </c>
      <c r="AA37">
        <v>-4.9132560721794422E-6</v>
      </c>
      <c r="AB37">
        <v>-1.4713225586114279E-6</v>
      </c>
      <c r="AC37">
        <v>-2.3250281170836907E-6</v>
      </c>
      <c r="AD37">
        <v>-6.1595529391165436E-3</v>
      </c>
      <c r="AE37">
        <v>-6.1595529390583289E-3</v>
      </c>
      <c r="AF37">
        <v>1.1544003745178279E-5</v>
      </c>
      <c r="AG37">
        <v>9.2501840191190947</v>
      </c>
      <c r="AH37">
        <v>-8.1578244009254165E-4</v>
      </c>
      <c r="AI37">
        <v>3.0239944479107284E-3</v>
      </c>
      <c r="AJ37">
        <v>-1.2624518014378178E-5</v>
      </c>
      <c r="AK37">
        <v>-9.3318692888739846E-6</v>
      </c>
      <c r="AL37">
        <v>-2.7963953112133588E-6</v>
      </c>
      <c r="AM37">
        <v>-4.4182413544830428E-6</v>
      </c>
      <c r="AN37">
        <v>-1.2342939023527949E-2</v>
      </c>
      <c r="AO37">
        <v>-1.2342939023439633E-2</v>
      </c>
    </row>
    <row r="38" spans="1:41" x14ac:dyDescent="0.35">
      <c r="A38" s="12" t="s">
        <v>45</v>
      </c>
      <c r="B38">
        <v>-3.0756764899324679E-6</v>
      </c>
      <c r="C38">
        <v>-1.8596034087061952</v>
      </c>
      <c r="D38">
        <v>1.073597285926769E-4</v>
      </c>
      <c r="E38">
        <v>2.6124216691218363E-3</v>
      </c>
      <c r="F38">
        <v>2.263654133655432E-6</v>
      </c>
      <c r="G38">
        <v>1.6417021906280461E-6</v>
      </c>
      <c r="H38">
        <v>5.0249145323017821E-7</v>
      </c>
      <c r="I38">
        <v>7.9312006942281665E-7</v>
      </c>
      <c r="J38">
        <v>2.5440079417216469E-3</v>
      </c>
      <c r="K38">
        <v>2.5440079417932025E-3</v>
      </c>
      <c r="L38">
        <v>-1.5106691968291803E-6</v>
      </c>
      <c r="M38">
        <v>-0.9288144736027053</v>
      </c>
      <c r="N38">
        <v>5.3179760643381655E-5</v>
      </c>
      <c r="O38">
        <v>2.6433327100017657E-3</v>
      </c>
      <c r="P38">
        <v>1.1145975076907069E-6</v>
      </c>
      <c r="Q38">
        <v>8.084547474906787E-7</v>
      </c>
      <c r="R38">
        <v>2.474392697621956E-7</v>
      </c>
      <c r="S38">
        <v>3.9053845220040699E-7</v>
      </c>
      <c r="T38">
        <v>1.2711435628533561E-3</v>
      </c>
      <c r="U38">
        <v>1.2711435629282821E-3</v>
      </c>
      <c r="V38">
        <v>1.4601000447696221E-6</v>
      </c>
      <c r="W38">
        <v>0.90712369468241938</v>
      </c>
      <c r="X38">
        <v>-5.2225010350392996E-5</v>
      </c>
      <c r="Y38">
        <v>2.7025702249856322E-3</v>
      </c>
      <c r="Z38">
        <v>-1.085743427294174E-6</v>
      </c>
      <c r="AA38">
        <v>-7.8759197657603799E-7</v>
      </c>
      <c r="AB38">
        <v>-2.4039927008701025E-7</v>
      </c>
      <c r="AC38">
        <v>-3.7989880351138196E-7</v>
      </c>
      <c r="AD38">
        <v>-1.2411406479842049E-3</v>
      </c>
      <c r="AE38">
        <v>-1.2411406479199108E-3</v>
      </c>
      <c r="AF38">
        <v>2.8753889531020964E-6</v>
      </c>
      <c r="AG38">
        <v>1.7896182163398209</v>
      </c>
      <c r="AH38">
        <v>-1.0353745757905819E-4</v>
      </c>
      <c r="AI38">
        <v>2.7309838404561853E-3</v>
      </c>
      <c r="AJ38">
        <v>-2.1398910659492374E-6</v>
      </c>
      <c r="AK38">
        <v>-1.5524893313976404E-6</v>
      </c>
      <c r="AL38">
        <v>-4.7474410914971255E-7</v>
      </c>
      <c r="AM38">
        <v>-7.4952829174046922E-7</v>
      </c>
      <c r="AN38">
        <v>-2.4480242248184096E-3</v>
      </c>
      <c r="AO38">
        <v>-2.4480242247411784E-3</v>
      </c>
    </row>
  </sheetData>
  <mergeCells count="4">
    <mergeCell ref="B1:K1"/>
    <mergeCell ref="L1:U1"/>
    <mergeCell ref="V1:AE1"/>
    <mergeCell ref="AF1:AO1"/>
  </mergeCells>
  <conditionalFormatting sqref="B3:K38 AF3:AO38">
    <cfRule type="expression" dxfId="88" priority="3">
      <formula>ABS(B3)&gt;10</formula>
    </cfRule>
  </conditionalFormatting>
  <conditionalFormatting sqref="L3:AE38">
    <cfRule type="expression" dxfId="87" priority="2">
      <formula>ABS(L3)&gt;5</formula>
    </cfRule>
  </conditionalFormatting>
  <conditionalFormatting sqref="B3:AO38">
    <cfRule type="expression" dxfId="86" priority="1">
      <formula>ABS(B3)=MAX(ABS($B$3:$AO$38))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85F5-5763-4672-A674-92BD154785FC}">
  <dimension ref="A1:H6"/>
  <sheetViews>
    <sheetView workbookViewId="0">
      <selection activeCell="H6" sqref="H6"/>
    </sheetView>
  </sheetViews>
  <sheetFormatPr baseColWidth="10" defaultRowHeight="14.5" x14ac:dyDescent="0.35"/>
  <sheetData>
    <row r="1" spans="1:8" ht="15" thickBot="1" x14ac:dyDescent="0.4">
      <c r="A1" s="14"/>
      <c r="B1" s="15" t="s">
        <v>49</v>
      </c>
      <c r="C1" s="16"/>
      <c r="D1" s="17"/>
      <c r="E1" s="15" t="s">
        <v>50</v>
      </c>
      <c r="F1" s="16"/>
      <c r="G1" s="17"/>
    </row>
    <row r="2" spans="1:8" x14ac:dyDescent="0.35">
      <c r="A2" s="18"/>
      <c r="B2" s="9" t="s">
        <v>46</v>
      </c>
      <c r="C2" s="10" t="s">
        <v>47</v>
      </c>
      <c r="D2" s="11" t="s">
        <v>48</v>
      </c>
      <c r="E2" s="9" t="s">
        <v>46</v>
      </c>
      <c r="F2" s="10" t="s">
        <v>47</v>
      </c>
      <c r="G2" s="11" t="s">
        <v>48</v>
      </c>
    </row>
    <row r="3" spans="1:8" x14ac:dyDescent="0.35">
      <c r="A3" t="s">
        <v>22</v>
      </c>
      <c r="B3" s="18">
        <f>([6]abs_impact!B3/[6]Feuil3!C$13)*100</f>
        <v>32.834829807830069</v>
      </c>
      <c r="C3" s="20">
        <f>([6]abs_impact!C3/[6]Feuil3!D$13)*100</f>
        <v>32.569856165881625</v>
      </c>
      <c r="D3" s="21">
        <f>([6]abs_impact!D3/[6]Feuil3!E$13)*100</f>
        <v>21.257809384437902</v>
      </c>
      <c r="E3" s="18">
        <f>([6]abs_impact!E3/[6]Feuil3!C$13)*100</f>
        <v>0.42967360587055531</v>
      </c>
      <c r="F3" s="20">
        <f>([6]abs_impact!F3/[6]Feuil3!D$13)*100</f>
        <v>0.65118670643278609</v>
      </c>
      <c r="G3" s="21">
        <f>([6]abs_impact!G3/[6]Feuil3!E$13)*100</f>
        <v>7.7422818842198025</v>
      </c>
    </row>
    <row r="4" spans="1:8" x14ac:dyDescent="0.35">
      <c r="A4" t="s">
        <v>23</v>
      </c>
      <c r="B4" s="18">
        <f>([6]abs_impact!B4/[6]Feuil3!C$13)*100</f>
        <v>1.3085044025115464</v>
      </c>
      <c r="C4" s="20">
        <f>([6]abs_impact!C4/[6]Feuil3!D$13)*100</f>
        <v>1.5603950559077919</v>
      </c>
      <c r="D4" s="21">
        <f>([6]abs_impact!D4/[6]Feuil3!E$13)*100</f>
        <v>5.8167623207152994</v>
      </c>
      <c r="E4" s="18">
        <f>([6]abs_impact!E4/[6]Feuil3!C$13)*100</f>
        <v>32.428515188322784</v>
      </c>
      <c r="F4" s="20">
        <f>([6]abs_impact!F4/[6]Feuil3!D$13)*100</f>
        <v>32.201590398886218</v>
      </c>
      <c r="G4" s="21">
        <f>([6]abs_impact!G4/[6]Feuil3!E$13)*100</f>
        <v>24.91018793117167</v>
      </c>
    </row>
    <row r="5" spans="1:8" x14ac:dyDescent="0.35">
      <c r="A5" s="12" t="s">
        <v>29</v>
      </c>
      <c r="B5" s="18">
        <f>([6]abs_impact!B5/[6]Feuil3!C$13)*100</f>
        <v>-29.022816450849419</v>
      </c>
      <c r="C5" s="20">
        <f>([6]abs_impact!C5/[6]Feuil3!D$13)*100</f>
        <v>-28.585910893560385</v>
      </c>
      <c r="D5" s="21">
        <f>([6]abs_impact!D5/[6]Feuil3!E$13)*100</f>
        <v>8.388881606556966</v>
      </c>
      <c r="E5" s="18">
        <f>([6]abs_impact!E5/[6]Feuil3!C$13)*100</f>
        <v>32.28063236942279</v>
      </c>
      <c r="F5" s="20">
        <f>([6]abs_impact!F5/[6]Feuil3!D$13)*100</f>
        <v>31.95780055712774</v>
      </c>
      <c r="G5" s="21">
        <f>([6]abs_impact!G5/[6]Feuil3!E$13)*100</f>
        <v>21.065795659765083</v>
      </c>
    </row>
    <row r="6" spans="1:8" x14ac:dyDescent="0.35">
      <c r="H6" t="s">
        <v>51</v>
      </c>
    </row>
  </sheetData>
  <mergeCells count="2">
    <mergeCell ref="B1:D1"/>
    <mergeCell ref="E1:G1"/>
  </mergeCells>
  <conditionalFormatting sqref="E3:G5">
    <cfRule type="expression" dxfId="27" priority="3">
      <formula>ABS(E3)&gt;5</formula>
    </cfRule>
  </conditionalFormatting>
  <conditionalFormatting sqref="B3:D5">
    <cfRule type="expression" dxfId="26" priority="2">
      <formula>ABS(XEQ3)&gt;10</formula>
    </cfRule>
  </conditionalFormatting>
  <conditionalFormatting sqref="B3:D5">
    <cfRule type="expression" dxfId="25" priority="1">
      <formula>ABS(B3)&gt;10</formula>
    </cfRule>
  </conditionalFormatting>
  <conditionalFormatting sqref="B3:G5">
    <cfRule type="expression" dxfId="24" priority="4">
      <formula>ABS(B3)=MAX(ABS($B$3:$G$4))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F6E3C-CB9D-4879-88BB-3DD1E9085FAF}">
  <dimension ref="A1:U5"/>
  <sheetViews>
    <sheetView workbookViewId="0">
      <selection sqref="A1:U5"/>
    </sheetView>
  </sheetViews>
  <sheetFormatPr baseColWidth="10" defaultRowHeight="14.5" x14ac:dyDescent="0.35"/>
  <sheetData>
    <row r="1" spans="1:21" x14ac:dyDescent="0.35">
      <c r="B1" s="1" t="s">
        <v>49</v>
      </c>
      <c r="C1" s="2"/>
      <c r="D1" s="2"/>
      <c r="E1" s="2"/>
      <c r="F1" s="2"/>
      <c r="G1" s="2"/>
      <c r="H1" s="2"/>
      <c r="I1" s="2"/>
      <c r="J1" s="2"/>
      <c r="K1" s="3"/>
      <c r="L1" s="4" t="s">
        <v>50</v>
      </c>
      <c r="M1" s="5"/>
      <c r="N1" s="5"/>
      <c r="O1" s="5"/>
      <c r="P1" s="5"/>
      <c r="Q1" s="5"/>
      <c r="R1" s="5"/>
      <c r="S1" s="5"/>
      <c r="T1" s="5"/>
      <c r="U1" s="6"/>
    </row>
    <row r="2" spans="1:21" x14ac:dyDescent="0.35"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1" t="s">
        <v>9</v>
      </c>
      <c r="L2" s="9" t="s">
        <v>0</v>
      </c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  <c r="R2" s="10" t="s">
        <v>6</v>
      </c>
      <c r="S2" s="10" t="s">
        <v>7</v>
      </c>
      <c r="T2" s="10" t="s">
        <v>8</v>
      </c>
      <c r="U2" s="11" t="s">
        <v>9</v>
      </c>
    </row>
    <row r="3" spans="1:21" x14ac:dyDescent="0.35">
      <c r="A3" s="12" t="s">
        <v>22</v>
      </c>
      <c r="B3">
        <v>-10.581076915848559</v>
      </c>
      <c r="C3">
        <v>15.077486186840932</v>
      </c>
      <c r="D3">
        <v>-28.243279125237315</v>
      </c>
      <c r="E3">
        <v>68.128403096054711</v>
      </c>
      <c r="F3">
        <v>23.317370686802015</v>
      </c>
      <c r="G3">
        <v>12.333629921300449</v>
      </c>
      <c r="H3">
        <v>-21.526436784653427</v>
      </c>
      <c r="I3">
        <v>-12.665207198732221</v>
      </c>
      <c r="J3">
        <v>30.264189054699052</v>
      </c>
      <c r="K3">
        <v>30.264189129988733</v>
      </c>
      <c r="L3">
        <v>-31.910246706681299</v>
      </c>
      <c r="M3">
        <v>-20.516079992465468</v>
      </c>
      <c r="N3">
        <v>-3.1409053731760448</v>
      </c>
      <c r="O3">
        <v>1.8034977233764145</v>
      </c>
      <c r="P3">
        <v>18.050286650985736</v>
      </c>
      <c r="Q3">
        <v>14.04433962673963</v>
      </c>
      <c r="R3">
        <v>6.6777059384042934</v>
      </c>
      <c r="S3">
        <v>8.9249208395895181</v>
      </c>
      <c r="T3">
        <v>3.396859710309144</v>
      </c>
      <c r="U3">
        <v>3.3968597700701402</v>
      </c>
    </row>
    <row r="4" spans="1:21" x14ac:dyDescent="0.35">
      <c r="A4" s="12" t="s">
        <v>23</v>
      </c>
      <c r="B4">
        <v>-34.038298134575271</v>
      </c>
      <c r="C4">
        <v>6.4762453892705656</v>
      </c>
      <c r="D4">
        <v>-2.967609055154464</v>
      </c>
      <c r="E4">
        <v>5.9683302565335268</v>
      </c>
      <c r="F4">
        <v>9.8659318768649218</v>
      </c>
      <c r="G4">
        <v>8.1176985830046569</v>
      </c>
      <c r="H4">
        <v>6.5505374519621062</v>
      </c>
      <c r="I4">
        <v>7.2056306502102219</v>
      </c>
      <c r="J4">
        <v>3.1730730514840988</v>
      </c>
      <c r="K4">
        <v>3.1730731111157437</v>
      </c>
      <c r="L4">
        <v>-15.459934579803978</v>
      </c>
      <c r="M4">
        <v>-16.021973139808306</v>
      </c>
      <c r="N4">
        <v>-28.54537251812857</v>
      </c>
      <c r="O4">
        <v>59.947088816201124</v>
      </c>
      <c r="P4">
        <v>28.776748935606044</v>
      </c>
      <c r="Q4">
        <v>16.87701279011846</v>
      </c>
      <c r="R4">
        <v>-19.782637152692818</v>
      </c>
      <c r="S4">
        <v>-10.187199824576023</v>
      </c>
      <c r="T4">
        <v>30.631861390228348</v>
      </c>
      <c r="U4">
        <v>30.631861465730537</v>
      </c>
    </row>
    <row r="5" spans="1:21" x14ac:dyDescent="0.35">
      <c r="A5" t="s">
        <v>29</v>
      </c>
      <c r="B5">
        <v>4.1764863890489208</v>
      </c>
      <c r="C5">
        <v>13.625173935809249</v>
      </c>
      <c r="D5">
        <v>17.43553126596856</v>
      </c>
      <c r="E5">
        <v>-12.114186283814153</v>
      </c>
      <c r="F5">
        <v>24.381907282425143</v>
      </c>
      <c r="G5">
        <v>38.042853910160737</v>
      </c>
      <c r="H5">
        <v>65.265769787489788</v>
      </c>
      <c r="I5">
        <v>57.186949804922307</v>
      </c>
      <c r="J5">
        <v>-18.715357878526191</v>
      </c>
      <c r="K5">
        <v>-18.71535783154556</v>
      </c>
      <c r="L5">
        <v>-6.9612399958935294</v>
      </c>
      <c r="M5">
        <v>-7.2603708628796113</v>
      </c>
      <c r="N5">
        <v>-28.245611843445527</v>
      </c>
      <c r="O5">
        <v>63.30435553256968</v>
      </c>
      <c r="P5">
        <v>23.371731833694799</v>
      </c>
      <c r="Q5">
        <v>12.465850855280033</v>
      </c>
      <c r="R5">
        <v>-21.529472810163544</v>
      </c>
      <c r="S5">
        <v>-12.65690138705002</v>
      </c>
      <c r="T5">
        <v>30.298104951030751</v>
      </c>
      <c r="U5">
        <v>30.298105026340043</v>
      </c>
    </row>
  </sheetData>
  <mergeCells count="2">
    <mergeCell ref="B1:K1"/>
    <mergeCell ref="L1:U1"/>
  </mergeCells>
  <conditionalFormatting sqref="B3:K4">
    <cfRule type="expression" dxfId="21" priority="2">
      <formula>ABS(B3)&gt;10</formula>
    </cfRule>
  </conditionalFormatting>
  <conditionalFormatting sqref="L3:U4">
    <cfRule type="expression" dxfId="20" priority="1">
      <formula>ABS(L3)&gt;5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6F37-B723-40F3-AA5F-DAADE02B0B3C}">
  <dimension ref="A1:G5"/>
  <sheetViews>
    <sheetView workbookViewId="0">
      <selection sqref="A1:G5"/>
    </sheetView>
  </sheetViews>
  <sheetFormatPr baseColWidth="10" defaultRowHeight="14.5" x14ac:dyDescent="0.35"/>
  <sheetData>
    <row r="1" spans="1:7" ht="15" thickBot="1" x14ac:dyDescent="0.4">
      <c r="A1" s="14"/>
      <c r="B1" s="15">
        <v>-0.1</v>
      </c>
      <c r="C1" s="16"/>
      <c r="D1" s="17"/>
      <c r="E1" s="15">
        <v>-0.05</v>
      </c>
      <c r="F1" s="16"/>
      <c r="G1" s="17"/>
    </row>
    <row r="2" spans="1:7" x14ac:dyDescent="0.35">
      <c r="A2" s="18"/>
      <c r="B2" s="9" t="s">
        <v>46</v>
      </c>
      <c r="C2" s="10" t="s">
        <v>47</v>
      </c>
      <c r="D2" s="11" t="s">
        <v>48</v>
      </c>
      <c r="E2" s="9" t="s">
        <v>46</v>
      </c>
      <c r="F2" s="10" t="s">
        <v>47</v>
      </c>
      <c r="G2" s="11" t="s">
        <v>48</v>
      </c>
    </row>
    <row r="3" spans="1:7" x14ac:dyDescent="0.35">
      <c r="A3" s="19" t="s">
        <v>22</v>
      </c>
      <c r="B3" s="18">
        <f>([7]abs_impact!B3/[7]Feuil3!C$13)*100</f>
        <v>34.906209846333617</v>
      </c>
      <c r="C3" s="20">
        <f>([7]abs_impact!C3/[7]Feuil3!D$13)*100</f>
        <v>34.493468115810025</v>
      </c>
      <c r="D3" s="21">
        <f>([7]abs_impact!D3/[7]Feuil3!E$13)*100</f>
        <v>24.373029728739112</v>
      </c>
      <c r="E3" s="18">
        <f>([7]abs_impact!E3/[7]Feuil3!C$13)*100</f>
        <v>6.9230274766201845</v>
      </c>
      <c r="F3" s="20">
        <f>([7]abs_impact!F3/[7]Feuil3!D$13)*100</f>
        <v>7.3447881112965669</v>
      </c>
      <c r="G3" s="21">
        <f>([7]abs_impact!G3/[7]Feuil3!E$13)*100</f>
        <v>15.823508602954991</v>
      </c>
    </row>
    <row r="4" spans="1:7" x14ac:dyDescent="0.35">
      <c r="A4" s="19" t="s">
        <v>23</v>
      </c>
      <c r="B4" s="18">
        <f>([7]abs_impact!B4/[7]Feuil3!C$13)*100</f>
        <v>5.2213976009255285</v>
      </c>
      <c r="C4" s="20">
        <f>([7]abs_impact!C4/[7]Feuil3!D$13)*100</f>
        <v>5.4297057664890218</v>
      </c>
      <c r="D4" s="21">
        <f>([7]abs_impact!D4/[7]Feuil3!E$13)*100</f>
        <v>8.8488652772727097</v>
      </c>
      <c r="E4" s="18">
        <f>([7]abs_impact!E4/[7]Feuil3!C$13)*100</f>
        <v>37.842484487794337</v>
      </c>
      <c r="F4" s="20">
        <f>([7]abs_impact!F4/[7]Feuil3!D$13)*100</f>
        <v>37.618343692534225</v>
      </c>
      <c r="G4" s="21">
        <f>([7]abs_impact!G4/[7]Feuil3!E$13)*100</f>
        <v>29.058657304706674</v>
      </c>
    </row>
    <row r="5" spans="1:7" x14ac:dyDescent="0.35">
      <c r="A5" t="s">
        <v>29</v>
      </c>
      <c r="B5" s="18">
        <f>([7]abs_impact!B5/[7]Feuil3!C$13)*100</f>
        <v>-34.780963053603934</v>
      </c>
      <c r="C5" s="20">
        <f>([7]abs_impact!C5/[7]Feuil3!D$13)*100</f>
        <v>-34.112188923155074</v>
      </c>
      <c r="D5" s="21">
        <f>([7]abs_impact!D5/[7]Feuil3!E$13)*100</f>
        <v>17.832719547768473</v>
      </c>
      <c r="E5" s="18">
        <f>([7]abs_impact!E5/[7]Feuil3!C$13)*100</f>
        <v>36.09074755297506</v>
      </c>
      <c r="F5" s="20">
        <f>([7]abs_impact!F5/[7]Feuil3!D$13)*100</f>
        <v>35.692769230075676</v>
      </c>
      <c r="G5" s="21">
        <f>([7]abs_impact!G5/[7]Feuil3!E$13)*100</f>
        <v>24.424283954955918</v>
      </c>
    </row>
  </sheetData>
  <mergeCells count="2">
    <mergeCell ref="B1:D1"/>
    <mergeCell ref="E1:G1"/>
  </mergeCells>
  <conditionalFormatting sqref="E3:G5">
    <cfRule type="expression" dxfId="15" priority="3">
      <formula>ABS(E3)&gt;5</formula>
    </cfRule>
  </conditionalFormatting>
  <conditionalFormatting sqref="B3:D5">
    <cfRule type="expression" dxfId="14" priority="2">
      <formula>ABS(XEQ3)&gt;10</formula>
    </cfRule>
  </conditionalFormatting>
  <conditionalFormatting sqref="B3:D5">
    <cfRule type="expression" dxfId="13" priority="1">
      <formula>ABS(B3)&gt;10</formula>
    </cfRule>
  </conditionalFormatting>
  <conditionalFormatting sqref="B3:G5">
    <cfRule type="expression" dxfId="12" priority="4">
      <formula>ABS(B3)=MAX(ABS($B$3:$G$4))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4C108-D4B9-420E-A3D0-97216D867D03}">
  <dimension ref="A1:U5"/>
  <sheetViews>
    <sheetView workbookViewId="0">
      <selection sqref="A1:U5"/>
    </sheetView>
  </sheetViews>
  <sheetFormatPr baseColWidth="10" defaultRowHeight="14.5" x14ac:dyDescent="0.35"/>
  <sheetData>
    <row r="1" spans="1:21" x14ac:dyDescent="0.35">
      <c r="B1" s="1" t="s">
        <v>49</v>
      </c>
      <c r="C1" s="2"/>
      <c r="D1" s="2"/>
      <c r="E1" s="2"/>
      <c r="F1" s="2"/>
      <c r="G1" s="2"/>
      <c r="H1" s="2"/>
      <c r="I1" s="2"/>
      <c r="J1" s="2"/>
      <c r="K1" s="3"/>
      <c r="L1" s="4" t="s">
        <v>50</v>
      </c>
      <c r="M1" s="5"/>
      <c r="N1" s="5"/>
      <c r="O1" s="5"/>
      <c r="P1" s="5"/>
      <c r="Q1" s="5"/>
      <c r="R1" s="5"/>
      <c r="S1" s="5"/>
      <c r="T1" s="5"/>
      <c r="U1" s="6"/>
    </row>
    <row r="2" spans="1:21" x14ac:dyDescent="0.35"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1" t="s">
        <v>9</v>
      </c>
      <c r="L2" s="9" t="s">
        <v>0</v>
      </c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  <c r="R2" s="10" t="s">
        <v>6</v>
      </c>
      <c r="S2" s="10" t="s">
        <v>7</v>
      </c>
      <c r="T2" s="10" t="s">
        <v>8</v>
      </c>
      <c r="U2" s="11" t="s">
        <v>9</v>
      </c>
    </row>
    <row r="3" spans="1:21" x14ac:dyDescent="0.35">
      <c r="A3" t="s">
        <v>22</v>
      </c>
      <c r="B3">
        <v>-6.9690477435578009</v>
      </c>
      <c r="C3">
        <v>-3.2024622316788216</v>
      </c>
      <c r="D3">
        <v>-24.885041046302735</v>
      </c>
      <c r="E3">
        <v>49.961718362509266</v>
      </c>
      <c r="F3">
        <v>19.806352186077302</v>
      </c>
      <c r="G3">
        <v>10.431634912794001</v>
      </c>
      <c r="H3">
        <v>-19.162905305631782</v>
      </c>
      <c r="I3">
        <v>-11.059066415795654</v>
      </c>
      <c r="J3">
        <v>24.288369811884685</v>
      </c>
      <c r="K3">
        <v>24.288369719578771</v>
      </c>
      <c r="L3">
        <v>-2.877423580045849</v>
      </c>
      <c r="M3">
        <v>-6.5710769001850302</v>
      </c>
      <c r="N3">
        <v>1.4006492212988468</v>
      </c>
      <c r="O3">
        <v>-4.8581556784730964</v>
      </c>
      <c r="P3">
        <v>6.0174647192579878</v>
      </c>
      <c r="Q3">
        <v>5.9730387777424996</v>
      </c>
      <c r="R3">
        <v>6.6039659965083946</v>
      </c>
      <c r="S3">
        <v>6.4820507877572737</v>
      </c>
      <c r="T3">
        <v>-1.3537194089340618</v>
      </c>
      <c r="U3">
        <v>-1.3537194821962175</v>
      </c>
    </row>
    <row r="4" spans="1:21" x14ac:dyDescent="0.35">
      <c r="A4" t="s">
        <v>23</v>
      </c>
      <c r="B4">
        <v>-6.9255530279659512</v>
      </c>
      <c r="C4">
        <v>-13.350484206683166</v>
      </c>
      <c r="D4">
        <v>1.8777158294145109</v>
      </c>
      <c r="E4">
        <v>-12.310017045907442</v>
      </c>
      <c r="F4">
        <v>3.9385338490467201</v>
      </c>
      <c r="G4">
        <v>4.5185972450883032</v>
      </c>
      <c r="H4">
        <v>6.7237776587440807</v>
      </c>
      <c r="I4">
        <v>6.1446258740523101</v>
      </c>
      <c r="J4">
        <v>-1.805824414189023</v>
      </c>
      <c r="K4">
        <v>-1.8058244871154046</v>
      </c>
      <c r="L4">
        <v>-7.9856977824538937</v>
      </c>
      <c r="M4">
        <v>2.2022046717597075</v>
      </c>
      <c r="N4">
        <v>-25.29391249968273</v>
      </c>
      <c r="O4">
        <v>55.597856129978005</v>
      </c>
      <c r="P4">
        <v>23.909253644218875</v>
      </c>
      <c r="Q4">
        <v>13.997991305640717</v>
      </c>
      <c r="R4">
        <v>-17.536765827834387</v>
      </c>
      <c r="S4">
        <v>-8.9178743735998633</v>
      </c>
      <c r="T4">
        <v>24.676649726133263</v>
      </c>
      <c r="U4">
        <v>24.676649633538979</v>
      </c>
    </row>
    <row r="5" spans="1:21" x14ac:dyDescent="0.35">
      <c r="A5" s="12" t="s">
        <v>29</v>
      </c>
      <c r="B5">
        <v>-1.6490026122140375</v>
      </c>
      <c r="C5">
        <v>19.388622219082009</v>
      </c>
      <c r="D5">
        <v>15.061004752224994</v>
      </c>
      <c r="E5">
        <v>-21.848898365801457</v>
      </c>
      <c r="F5">
        <v>4.4929003033410755</v>
      </c>
      <c r="G5">
        <v>19.847707972651161</v>
      </c>
      <c r="H5">
        <v>65.676176834423188</v>
      </c>
      <c r="I5">
        <v>52.952966010540855</v>
      </c>
      <c r="J5">
        <v>-14.734381137919645</v>
      </c>
      <c r="K5">
        <v>-14.734381201244309</v>
      </c>
      <c r="L5">
        <v>-3.7091281114907977</v>
      </c>
      <c r="M5">
        <v>-11.56226509043822</v>
      </c>
      <c r="N5">
        <v>-25.010221338166268</v>
      </c>
      <c r="O5">
        <v>53.228978711834763</v>
      </c>
      <c r="P5">
        <v>19.679846253841077</v>
      </c>
      <c r="Q5">
        <v>10.365122810260999</v>
      </c>
      <c r="R5">
        <v>-19.245023533741438</v>
      </c>
      <c r="S5">
        <v>-11.150415269388867</v>
      </c>
      <c r="T5">
        <v>24.427042487149759</v>
      </c>
      <c r="U5">
        <v>24.427042394740877</v>
      </c>
    </row>
  </sheetData>
  <mergeCells count="2">
    <mergeCell ref="B1:K1"/>
    <mergeCell ref="L1:U1"/>
  </mergeCells>
  <conditionalFormatting sqref="B3:K5">
    <cfRule type="expression" dxfId="9" priority="2">
      <formula>ABS(B3)&gt;10</formula>
    </cfRule>
  </conditionalFormatting>
  <conditionalFormatting sqref="L3:U5">
    <cfRule type="expression" dxfId="8" priority="1">
      <formula>ABS(L3)&gt;5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D5B2-CEA2-4BA5-AE22-49D43409329D}">
  <dimension ref="A1:G5"/>
  <sheetViews>
    <sheetView workbookViewId="0">
      <selection activeCell="G12" sqref="G12"/>
    </sheetView>
  </sheetViews>
  <sheetFormatPr baseColWidth="10" defaultRowHeight="14.5" x14ac:dyDescent="0.35"/>
  <sheetData>
    <row r="1" spans="1:7" ht="15" thickBot="1" x14ac:dyDescent="0.4">
      <c r="A1" s="14"/>
      <c r="B1" s="15" t="s">
        <v>49</v>
      </c>
      <c r="C1" s="16"/>
      <c r="D1" s="17"/>
      <c r="E1" s="15" t="s">
        <v>50</v>
      </c>
      <c r="F1" s="16"/>
      <c r="G1" s="17"/>
    </row>
    <row r="2" spans="1:7" x14ac:dyDescent="0.35">
      <c r="A2" s="18"/>
      <c r="B2" s="9" t="s">
        <v>46</v>
      </c>
      <c r="C2" s="10" t="s">
        <v>47</v>
      </c>
      <c r="D2" s="11" t="s">
        <v>48</v>
      </c>
      <c r="E2" s="9" t="s">
        <v>46</v>
      </c>
      <c r="F2" s="10" t="s">
        <v>47</v>
      </c>
      <c r="G2" s="11" t="s">
        <v>48</v>
      </c>
    </row>
    <row r="3" spans="1:7" x14ac:dyDescent="0.35">
      <c r="A3" s="12" t="s">
        <v>22</v>
      </c>
      <c r="B3" s="18">
        <f>([8]abs_impact!B3/[8]Feuil3!C$13)*100</f>
        <v>32.636859050107518</v>
      </c>
      <c r="C3" s="20">
        <f>([8]abs_impact!C3/[8]Feuil3!D$13)*100</f>
        <v>32.540625296690841</v>
      </c>
      <c r="D3" s="21">
        <f>([8]abs_impact!D3/[8]Feuil3!E$13)*100</f>
        <v>20.481912469322001</v>
      </c>
      <c r="E3" s="18">
        <f>([8]abs_impact!E3/[8]Feuil3!C$13)*100</f>
        <v>-1.8261300916888914</v>
      </c>
      <c r="F3" s="20">
        <f>([8]abs_impact!F3/[8]Feuil3!D$13)*100</f>
        <v>-1.6739397510351937</v>
      </c>
      <c r="G3" s="21">
        <f>([8]abs_impact!G3/[8]Feuil3!E$13)*100</f>
        <v>4.9064295442026005</v>
      </c>
    </row>
    <row r="4" spans="1:7" x14ac:dyDescent="0.35">
      <c r="A4" s="12" t="s">
        <v>23</v>
      </c>
      <c r="B4" s="18">
        <f>([8]abs_impact!B4/[8]Feuil3!C$13)*100</f>
        <v>-1.5599844000822993</v>
      </c>
      <c r="C4" s="20">
        <f>([8]abs_impact!C4/[8]Feuil3!D$13)*100</f>
        <v>-1.4429815970649635</v>
      </c>
      <c r="D4" s="21">
        <f>([8]abs_impact!D4/[8]Feuil3!E$13)*100</f>
        <v>3.0727049703234903</v>
      </c>
      <c r="E4" s="18">
        <f>([8]abs_impact!E4/[8]Feuil3!C$13)*100</f>
        <v>32.640761836093894</v>
      </c>
      <c r="F4" s="20">
        <f>([8]abs_impact!F4/[8]Feuil3!D$13)*100</f>
        <v>32.630097492067414</v>
      </c>
      <c r="G4" s="21">
        <f>([8]abs_impact!G4/[8]Feuil3!E$13)*100</f>
        <v>24.02492081863468</v>
      </c>
    </row>
    <row r="5" spans="1:7" x14ac:dyDescent="0.35">
      <c r="A5" t="s">
        <v>29</v>
      </c>
      <c r="B5" s="18">
        <f>([8]abs_impact!B5/[8]Feuil3!C$13)*100</f>
        <v>-27.008214611677555</v>
      </c>
      <c r="C5" s="20">
        <f>([8]abs_impact!C5/[8]Feuil3!D$13)*100</f>
        <v>-26.667482025594751</v>
      </c>
      <c r="D5" s="21">
        <f>([8]abs_impact!D5/[8]Feuil3!E$13)*100</f>
        <v>1.5948332315624894</v>
      </c>
      <c r="E5" s="18">
        <f>([8]abs_impact!E5/[8]Feuil3!C$13)*100</f>
        <v>32.694190525434408</v>
      </c>
      <c r="F5" s="20">
        <f>([8]abs_impact!F5/[8]Feuil3!D$13)*100</f>
        <v>32.557535830328753</v>
      </c>
      <c r="G5" s="21">
        <f>([8]abs_impact!G5/[8]Feuil3!E$13)*100</f>
        <v>20.395376066469712</v>
      </c>
    </row>
  </sheetData>
  <mergeCells count="2">
    <mergeCell ref="B1:D1"/>
    <mergeCell ref="E1:G1"/>
  </mergeCells>
  <conditionalFormatting sqref="E3:G5">
    <cfRule type="expression" dxfId="3" priority="3">
      <formula>ABS(E3)&gt;5</formula>
    </cfRule>
  </conditionalFormatting>
  <conditionalFormatting sqref="B3:D5">
    <cfRule type="expression" dxfId="2" priority="2">
      <formula>ABS(XEQ3)&gt;10</formula>
    </cfRule>
  </conditionalFormatting>
  <conditionalFormatting sqref="B3:D5">
    <cfRule type="expression" dxfId="1" priority="1">
      <formula>ABS(B3)&gt;10</formula>
    </cfRule>
  </conditionalFormatting>
  <conditionalFormatting sqref="B3:G5">
    <cfRule type="expression" dxfId="0" priority="4">
      <formula>ABS(B3)=MAX(ABS($B$3:$G$4))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6D5E3-F10D-448D-AEF2-90CBFA0421EE}">
  <dimension ref="A1:AO38"/>
  <sheetViews>
    <sheetView workbookViewId="0">
      <selection sqref="A1:AO38"/>
    </sheetView>
  </sheetViews>
  <sheetFormatPr baseColWidth="10" defaultRowHeight="14.5" x14ac:dyDescent="0.35"/>
  <sheetData>
    <row r="1" spans="1:41" x14ac:dyDescent="0.35">
      <c r="B1" s="1">
        <v>-0.1</v>
      </c>
      <c r="C1" s="2"/>
      <c r="D1" s="2"/>
      <c r="E1" s="2"/>
      <c r="F1" s="2"/>
      <c r="G1" s="2"/>
      <c r="H1" s="2"/>
      <c r="I1" s="2"/>
      <c r="J1" s="2"/>
      <c r="K1" s="3"/>
      <c r="L1" s="4">
        <v>-0.05</v>
      </c>
      <c r="M1" s="5"/>
      <c r="N1" s="5"/>
      <c r="O1" s="5"/>
      <c r="P1" s="5"/>
      <c r="Q1" s="5"/>
      <c r="R1" s="5"/>
      <c r="S1" s="5"/>
      <c r="T1" s="5"/>
      <c r="U1" s="6"/>
      <c r="V1" s="7">
        <v>0.05</v>
      </c>
      <c r="W1" s="5"/>
      <c r="X1" s="5"/>
      <c r="Y1" s="5"/>
      <c r="Z1" s="5"/>
      <c r="AA1" s="5"/>
      <c r="AB1" s="5"/>
      <c r="AC1" s="5"/>
      <c r="AD1" s="5"/>
      <c r="AE1" s="6"/>
      <c r="AF1" s="7">
        <v>0.1</v>
      </c>
      <c r="AG1" s="5"/>
      <c r="AH1" s="5"/>
      <c r="AI1" s="5"/>
      <c r="AJ1" s="5"/>
      <c r="AK1" s="5"/>
      <c r="AL1" s="5"/>
      <c r="AM1" s="5"/>
      <c r="AN1" s="5"/>
      <c r="AO1" s="8"/>
    </row>
    <row r="2" spans="1:41" x14ac:dyDescent="0.35"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1" t="s">
        <v>9</v>
      </c>
      <c r="L2" s="9" t="s">
        <v>0</v>
      </c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  <c r="R2" s="10" t="s">
        <v>6</v>
      </c>
      <c r="S2" s="10" t="s">
        <v>7</v>
      </c>
      <c r="T2" s="10" t="s">
        <v>8</v>
      </c>
      <c r="U2" s="11" t="s">
        <v>9</v>
      </c>
      <c r="V2" s="9" t="s">
        <v>0</v>
      </c>
      <c r="W2" s="10" t="s">
        <v>1</v>
      </c>
      <c r="X2" s="10" t="s">
        <v>2</v>
      </c>
      <c r="Y2" s="10" t="s">
        <v>3</v>
      </c>
      <c r="Z2" s="10" t="s">
        <v>4</v>
      </c>
      <c r="AA2" s="10" t="s">
        <v>5</v>
      </c>
      <c r="AB2" s="10" t="s">
        <v>6</v>
      </c>
      <c r="AC2" s="10" t="s">
        <v>7</v>
      </c>
      <c r="AD2" s="10" t="s">
        <v>8</v>
      </c>
      <c r="AE2" s="11" t="s">
        <v>9</v>
      </c>
      <c r="AF2" s="9" t="s">
        <v>0</v>
      </c>
      <c r="AG2" s="10" t="s">
        <v>1</v>
      </c>
      <c r="AH2" s="10" t="s">
        <v>2</v>
      </c>
      <c r="AI2" s="10" t="s">
        <v>3</v>
      </c>
      <c r="AJ2" s="10" t="s">
        <v>4</v>
      </c>
      <c r="AK2" s="10" t="s">
        <v>5</v>
      </c>
      <c r="AL2" s="10" t="s">
        <v>6</v>
      </c>
      <c r="AM2" s="10" t="s">
        <v>7</v>
      </c>
      <c r="AN2" s="10" t="s">
        <v>8</v>
      </c>
      <c r="AO2" s="11" t="s">
        <v>9</v>
      </c>
    </row>
    <row r="3" spans="1:41" x14ac:dyDescent="0.35">
      <c r="A3" s="12" t="s">
        <v>10</v>
      </c>
      <c r="B3">
        <v>-0.36835081844689471</v>
      </c>
      <c r="C3">
        <v>-2.4638387947597611</v>
      </c>
      <c r="D3">
        <v>-4.3955923416919278</v>
      </c>
      <c r="E3">
        <v>7.8656398647332635</v>
      </c>
      <c r="F3">
        <v>3.5938528833905323</v>
      </c>
      <c r="G3">
        <v>1.8906361818547435</v>
      </c>
      <c r="H3">
        <v>-3.5668293651502521</v>
      </c>
      <c r="I3">
        <v>-2.0777389551245125</v>
      </c>
      <c r="J3">
        <v>4.2939510390693618</v>
      </c>
      <c r="K3">
        <v>4.2939510390692988</v>
      </c>
      <c r="L3">
        <v>-0.19179861428705439</v>
      </c>
      <c r="M3">
        <v>-1.2427071155326357</v>
      </c>
      <c r="N3">
        <v>-2.2357026024643645</v>
      </c>
      <c r="O3">
        <v>3.8945699561609066</v>
      </c>
      <c r="P3">
        <v>1.827061127444805</v>
      </c>
      <c r="Q3">
        <v>0.95961180774521881</v>
      </c>
      <c r="R3">
        <v>-1.8206326832519191</v>
      </c>
      <c r="S3">
        <v>-1.0620812374974749</v>
      </c>
      <c r="T3">
        <v>2.1839847463368076</v>
      </c>
      <c r="U3">
        <v>2.1839847463367481</v>
      </c>
      <c r="V3">
        <v>0.20510374098085143</v>
      </c>
      <c r="W3">
        <v>1.2654026952923725</v>
      </c>
      <c r="X3">
        <v>2.3136696371281822</v>
      </c>
      <c r="Y3">
        <v>-3.8215105932112365</v>
      </c>
      <c r="Z3">
        <v>-1.8901931228463484</v>
      </c>
      <c r="AA3">
        <v>-0.98980401154439235</v>
      </c>
      <c r="AB3">
        <v>1.8972852792623118</v>
      </c>
      <c r="AC3">
        <v>1.1096651097024879</v>
      </c>
      <c r="AD3">
        <v>-2.2601073868505859</v>
      </c>
      <c r="AE3">
        <v>-2.2601073868506507</v>
      </c>
      <c r="AF3">
        <v>0.4217178651337834</v>
      </c>
      <c r="AG3">
        <v>2.5543143456961581</v>
      </c>
      <c r="AH3">
        <v>4.7073246030995541</v>
      </c>
      <c r="AI3">
        <v>-7.571807870328394</v>
      </c>
      <c r="AJ3">
        <v>-3.8461297748428769</v>
      </c>
      <c r="AK3">
        <v>-2.0111916431886376</v>
      </c>
      <c r="AL3">
        <v>3.8735303412382738</v>
      </c>
      <c r="AM3">
        <v>2.2681984121672509</v>
      </c>
      <c r="AN3">
        <v>-4.5983084099662372</v>
      </c>
      <c r="AO3">
        <v>-4.5983084099662994</v>
      </c>
    </row>
    <row r="4" spans="1:41" x14ac:dyDescent="0.35">
      <c r="A4" s="12" t="s">
        <v>11</v>
      </c>
      <c r="B4">
        <v>0.4621329058181663</v>
      </c>
      <c r="C4">
        <v>-1.3213198714539274</v>
      </c>
      <c r="D4">
        <v>-0.16936902802991088</v>
      </c>
      <c r="E4">
        <v>0.38743821687516727</v>
      </c>
      <c r="F4">
        <v>8.2078109206415617E-2</v>
      </c>
      <c r="G4">
        <v>5.8662837412027311E-2</v>
      </c>
      <c r="H4">
        <v>-6.3909002684447005E-2</v>
      </c>
      <c r="I4">
        <v>-3.3550441759876072E-2</v>
      </c>
      <c r="J4">
        <v>0.16787695586906179</v>
      </c>
      <c r="K4">
        <v>0.16787695586900328</v>
      </c>
      <c r="L4">
        <v>0.22653663191243653</v>
      </c>
      <c r="M4">
        <v>-0.65726327896376258</v>
      </c>
      <c r="N4">
        <v>-8.2789807870598406E-2</v>
      </c>
      <c r="O4">
        <v>0.19132969336275552</v>
      </c>
      <c r="P4">
        <v>4.0164898780971063E-2</v>
      </c>
      <c r="Q4">
        <v>2.8707945263271997E-2</v>
      </c>
      <c r="R4">
        <v>-3.125710817256877E-2</v>
      </c>
      <c r="S4">
        <v>-1.6404637147060759E-2</v>
      </c>
      <c r="T4">
        <v>8.2082968843528684E-2</v>
      </c>
      <c r="U4">
        <v>8.2082968843473797E-2</v>
      </c>
      <c r="V4">
        <v>-0.21792113654553891</v>
      </c>
      <c r="W4">
        <v>0.65239152669543332</v>
      </c>
      <c r="X4">
        <v>7.9226076369372497E-2</v>
      </c>
      <c r="Y4">
        <v>-0.18660618904081197</v>
      </c>
      <c r="Z4">
        <v>-3.8516526538749818E-2</v>
      </c>
      <c r="AA4">
        <v>-2.7532329079671104E-2</v>
      </c>
      <c r="AB4">
        <v>2.9941454100972487E-2</v>
      </c>
      <c r="AC4">
        <v>1.5705363331692875E-2</v>
      </c>
      <c r="AD4">
        <v>-7.8595961419559629E-2</v>
      </c>
      <c r="AE4">
        <v>-7.8595961419628962E-2</v>
      </c>
      <c r="AF4">
        <v>-0.42764887202622276</v>
      </c>
      <c r="AG4">
        <v>1.3207453755325866</v>
      </c>
      <c r="AH4">
        <v>0.15509821801125157</v>
      </c>
      <c r="AI4">
        <v>-0.36855697302409102</v>
      </c>
      <c r="AJ4">
        <v>-7.5477757661429765E-2</v>
      </c>
      <c r="AK4">
        <v>-5.3955445076166252E-2</v>
      </c>
      <c r="AL4">
        <v>5.8641314986306571E-2</v>
      </c>
      <c r="AM4">
        <v>3.0750756803531794E-2</v>
      </c>
      <c r="AN4">
        <v>-0.15395081345136169</v>
      </c>
      <c r="AO4">
        <v>-0.15395081345142306</v>
      </c>
    </row>
    <row r="5" spans="1:41" x14ac:dyDescent="0.35">
      <c r="A5" s="12" t="s">
        <v>12</v>
      </c>
      <c r="B5">
        <v>6.2561911900226098E-6</v>
      </c>
      <c r="C5">
        <v>-9.6072368103862212E-6</v>
      </c>
      <c r="D5">
        <v>7.0395732190360017E-7</v>
      </c>
      <c r="E5">
        <v>8.2041032530042299E-6</v>
      </c>
      <c r="F5">
        <v>-1.2914121513293607E-6</v>
      </c>
      <c r="G5">
        <v>-9.7328080436778371E-7</v>
      </c>
      <c r="H5">
        <v>-3.016016998419348E-9</v>
      </c>
      <c r="I5">
        <v>-2.7094276052635381E-7</v>
      </c>
      <c r="J5">
        <v>-6.6790770144617172E-7</v>
      </c>
      <c r="K5">
        <v>-6.6790777676119593E-7</v>
      </c>
      <c r="L5">
        <v>3.1274001585863491E-6</v>
      </c>
      <c r="M5">
        <v>-4.8039495820116589E-6</v>
      </c>
      <c r="N5">
        <v>3.5208555414598035E-7</v>
      </c>
      <c r="O5">
        <v>4.1006660241546462E-6</v>
      </c>
      <c r="P5">
        <v>-6.4563879834671381E-7</v>
      </c>
      <c r="Q5">
        <v>-4.8663691607901749E-7</v>
      </c>
      <c r="R5">
        <v>-1.5582501332849578E-9</v>
      </c>
      <c r="S5">
        <v>-1.3549717506769279E-7</v>
      </c>
      <c r="T5">
        <v>-3.3405748337373591E-7</v>
      </c>
      <c r="U5">
        <v>-3.3405755565726118E-7</v>
      </c>
      <c r="V5">
        <v>-3.1293179321514221E-6</v>
      </c>
      <c r="W5">
        <v>4.8023094323383626E-6</v>
      </c>
      <c r="X5">
        <v>-3.5148904679302746E-7</v>
      </c>
      <c r="Y5">
        <v>-4.1026305610425368E-6</v>
      </c>
      <c r="Z5">
        <v>6.4574123416514462E-7</v>
      </c>
      <c r="AA5">
        <v>4.8653140863002144E-7</v>
      </c>
      <c r="AB5">
        <v>1.5080531743244486E-9</v>
      </c>
      <c r="AC5">
        <v>1.3547871289841702E-7</v>
      </c>
      <c r="AD5">
        <v>3.3347870680006371E-7</v>
      </c>
      <c r="AE5">
        <v>3.3347864769308329E-7</v>
      </c>
      <c r="AF5">
        <v>-6.2589435726141671E-6</v>
      </c>
      <c r="AG5">
        <v>9.6044734737621771E-6</v>
      </c>
      <c r="AH5">
        <v>-7.0338830113301491E-7</v>
      </c>
      <c r="AI5">
        <v>-8.2080428425704303E-6</v>
      </c>
      <c r="AJ5">
        <v>1.2915434416752167E-6</v>
      </c>
      <c r="AK5">
        <v>9.7306765558562961E-7</v>
      </c>
      <c r="AL5">
        <v>3.2221122378965833E-9</v>
      </c>
      <c r="AM5">
        <v>2.7113332868494993E-7</v>
      </c>
      <c r="AN5">
        <v>6.6735798050775696E-7</v>
      </c>
      <c r="AO5">
        <v>6.6735790760551034E-7</v>
      </c>
    </row>
    <row r="6" spans="1:41" x14ac:dyDescent="0.35">
      <c r="A6" s="12" t="s">
        <v>13</v>
      </c>
      <c r="B6">
        <v>-0.25674141763689717</v>
      </c>
      <c r="C6">
        <v>-0.73938664227399808</v>
      </c>
      <c r="D6">
        <v>-2.3718607289676821</v>
      </c>
      <c r="E6">
        <v>3.4316253617967711</v>
      </c>
      <c r="F6">
        <v>2.3391483752265509</v>
      </c>
      <c r="G6">
        <v>1.22044645637245</v>
      </c>
      <c r="H6">
        <v>-2.4470175838800188</v>
      </c>
      <c r="I6">
        <v>-1.4517166358523617</v>
      </c>
      <c r="J6">
        <v>2.3158485882066038</v>
      </c>
      <c r="K6">
        <v>2.3158485882065332</v>
      </c>
      <c r="L6">
        <v>-0.13024590088844185</v>
      </c>
      <c r="M6">
        <v>-0.37223009614374064</v>
      </c>
      <c r="N6">
        <v>-1.2064177596358012</v>
      </c>
      <c r="O6">
        <v>1.7212563053728505</v>
      </c>
      <c r="P6">
        <v>1.1950445129331799</v>
      </c>
      <c r="Q6">
        <v>0.62317268878636112</v>
      </c>
      <c r="R6">
        <v>-1.2522232503181838</v>
      </c>
      <c r="S6">
        <v>-0.74330484973345701</v>
      </c>
      <c r="T6">
        <v>1.1779202634604993</v>
      </c>
      <c r="U6">
        <v>1.177920263460448</v>
      </c>
      <c r="V6">
        <v>0.13412392387173597</v>
      </c>
      <c r="W6">
        <v>0.37746110361231244</v>
      </c>
      <c r="X6">
        <v>1.2495463720644904</v>
      </c>
      <c r="Y6">
        <v>-1.7322412811811843</v>
      </c>
      <c r="Z6">
        <v>-1.2493530259111121</v>
      </c>
      <c r="AA6">
        <v>-0.65078840107179237</v>
      </c>
      <c r="AB6">
        <v>1.3134513657988092</v>
      </c>
      <c r="AC6">
        <v>0.78050669516425242</v>
      </c>
      <c r="AD6">
        <v>-1.2200141452013973</v>
      </c>
      <c r="AE6">
        <v>-1.2200141452014599</v>
      </c>
      <c r="AF6">
        <v>0.27226102467886448</v>
      </c>
      <c r="AG6">
        <v>0.7603157052991707</v>
      </c>
      <c r="AH6">
        <v>2.544519602966218</v>
      </c>
      <c r="AI6">
        <v>-3.4755501903678319</v>
      </c>
      <c r="AJ6">
        <v>-2.5566537743698525</v>
      </c>
      <c r="AK6">
        <v>-1.3310475803216859</v>
      </c>
      <c r="AL6">
        <v>2.6922374535615874</v>
      </c>
      <c r="AM6">
        <v>1.6007110710896084</v>
      </c>
      <c r="AN6">
        <v>-2.4843650497852563</v>
      </c>
      <c r="AO6">
        <v>-2.4843650497853225</v>
      </c>
    </row>
    <row r="7" spans="1:41" x14ac:dyDescent="0.35">
      <c r="A7" s="12" t="s">
        <v>14</v>
      </c>
      <c r="B7">
        <v>0.5448078013956924</v>
      </c>
      <c r="C7">
        <v>-1.5830963840448649</v>
      </c>
      <c r="D7">
        <v>-0.19940889122407449</v>
      </c>
      <c r="E7">
        <v>0.45187811033498976</v>
      </c>
      <c r="F7">
        <v>9.6353834158615731E-2</v>
      </c>
      <c r="G7">
        <v>6.8826120238914296E-2</v>
      </c>
      <c r="H7">
        <v>-7.5308650261938268E-2</v>
      </c>
      <c r="I7">
        <v>-3.9610800470651526E-2</v>
      </c>
      <c r="J7">
        <v>0.19770638961011588</v>
      </c>
      <c r="K7">
        <v>0.19770638961004236</v>
      </c>
      <c r="L7">
        <v>0.2652280516050079</v>
      </c>
      <c r="M7">
        <v>-0.78497337366349296</v>
      </c>
      <c r="N7">
        <v>-9.6798454170512083E-2</v>
      </c>
      <c r="O7">
        <v>0.22231774416443126</v>
      </c>
      <c r="P7">
        <v>4.6858912671817424E-2</v>
      </c>
      <c r="Q7">
        <v>3.347759966021796E-2</v>
      </c>
      <c r="R7">
        <v>-3.6572270484895662E-2</v>
      </c>
      <c r="S7">
        <v>-1.9222446763695056E-2</v>
      </c>
      <c r="T7">
        <v>9.6004622772457998E-2</v>
      </c>
      <c r="U7">
        <v>9.6004622772401349E-2</v>
      </c>
      <c r="V7">
        <v>-0.25198163992564654</v>
      </c>
      <c r="W7">
        <v>0.7681015355849018</v>
      </c>
      <c r="X7">
        <v>9.1483162970979026E-2</v>
      </c>
      <c r="Y7">
        <v>-0.21525538201250788</v>
      </c>
      <c r="Z7">
        <v>-4.4433994895329898E-2</v>
      </c>
      <c r="AA7">
        <v>-3.1755298234153927E-2</v>
      </c>
      <c r="AB7">
        <v>3.4589704817108685E-2</v>
      </c>
      <c r="AC7">
        <v>1.8156433611601162E-2</v>
      </c>
      <c r="AD7">
        <v>-9.0784776725880548E-2</v>
      </c>
      <c r="AE7">
        <v>-9.0784776725950631E-2</v>
      </c>
      <c r="AF7">
        <v>-0.49170896048536439</v>
      </c>
      <c r="AG7">
        <v>1.5487798197178251</v>
      </c>
      <c r="AH7">
        <v>0.17809111084149828</v>
      </c>
      <c r="AI7">
        <v>-0.42364787109874602</v>
      </c>
      <c r="AJ7">
        <v>-8.6631595966282227E-2</v>
      </c>
      <c r="AK7">
        <v>-6.1921179446616161E-2</v>
      </c>
      <c r="AL7">
        <v>6.7358131636458721E-2</v>
      </c>
      <c r="AM7">
        <v>3.533539711800348E-2</v>
      </c>
      <c r="AN7">
        <v>-0.17683733398347437</v>
      </c>
      <c r="AO7">
        <v>-0.17683733398353896</v>
      </c>
    </row>
    <row r="8" spans="1:41" x14ac:dyDescent="0.35">
      <c r="A8" s="12" t="s">
        <v>15</v>
      </c>
      <c r="B8">
        <v>0.86058434842664466</v>
      </c>
      <c r="C8">
        <v>-1.4120742897570111</v>
      </c>
      <c r="D8">
        <v>0.12986507128253863</v>
      </c>
      <c r="E8">
        <v>1.0593915533517924</v>
      </c>
      <c r="F8">
        <v>-0.21747772954091113</v>
      </c>
      <c r="G8">
        <v>-0.1623601241326065</v>
      </c>
      <c r="H8">
        <v>4.0766799648705625E-3</v>
      </c>
      <c r="I8">
        <v>-4.1996380540128109E-2</v>
      </c>
      <c r="J8">
        <v>-0.12392684550094793</v>
      </c>
      <c r="K8">
        <v>-0.12392684550100565</v>
      </c>
      <c r="L8">
        <v>0.42438587721388865</v>
      </c>
      <c r="M8">
        <v>-0.69956315037708983</v>
      </c>
      <c r="N8">
        <v>5.9108243512920204E-2</v>
      </c>
      <c r="O8">
        <v>0.53115764650804931</v>
      </c>
      <c r="P8">
        <v>-0.10117231007149906</v>
      </c>
      <c r="Q8">
        <v>-7.5813984036427889E-2</v>
      </c>
      <c r="R8">
        <v>1.3926931171679201E-3</v>
      </c>
      <c r="S8">
        <v>-1.9936079386814472E-2</v>
      </c>
      <c r="T8">
        <v>-5.6293059853274818E-2</v>
      </c>
      <c r="U8">
        <v>-5.6293059853342466E-2</v>
      </c>
      <c r="V8">
        <v>-0.4104219001139659</v>
      </c>
      <c r="W8">
        <v>0.68947163006453516</v>
      </c>
      <c r="X8">
        <v>-4.9015585331533676E-2</v>
      </c>
      <c r="Y8">
        <v>-0.52480321764154136</v>
      </c>
      <c r="Z8">
        <v>8.7807623341418437E-2</v>
      </c>
      <c r="AA8">
        <v>6.6247675078052237E-2</v>
      </c>
      <c r="AB8">
        <v>-2.3164411361102411E-4</v>
      </c>
      <c r="AC8">
        <v>1.807644781429733E-2</v>
      </c>
      <c r="AD8">
        <v>4.6464911007918476E-2</v>
      </c>
      <c r="AE8">
        <v>4.6464911007844105E-2</v>
      </c>
      <c r="AF8">
        <v>-0.80565378074641558</v>
      </c>
      <c r="AG8">
        <v>1.3683564511087205</v>
      </c>
      <c r="AH8">
        <v>-8.9184336400325775E-2</v>
      </c>
      <c r="AI8">
        <v>-1.0379198271309025</v>
      </c>
      <c r="AJ8">
        <v>0.16367028196513489</v>
      </c>
      <c r="AK8">
        <v>0.12387150758253723</v>
      </c>
      <c r="AL8">
        <v>5.5169455043829611E-4</v>
      </c>
      <c r="AM8">
        <v>3.4472809296953469E-2</v>
      </c>
      <c r="AN8">
        <v>8.4318287985413604E-2</v>
      </c>
      <c r="AO8">
        <v>8.4318287985355136E-2</v>
      </c>
    </row>
    <row r="9" spans="1:41" x14ac:dyDescent="0.35">
      <c r="A9" s="12" t="s">
        <v>16</v>
      </c>
      <c r="B9">
        <v>2.5529771093973837E-4</v>
      </c>
      <c r="C9">
        <v>4.56946044177646E-2</v>
      </c>
      <c r="D9">
        <v>-7.4679856780586723E-2</v>
      </c>
      <c r="E9">
        <v>0.25931311884330571</v>
      </c>
      <c r="F9">
        <v>0.1949201358408495</v>
      </c>
      <c r="G9">
        <v>0.16008810499273826</v>
      </c>
      <c r="H9">
        <v>3.8930958122380468E-2</v>
      </c>
      <c r="I9">
        <v>7.1369485702042171E-2</v>
      </c>
      <c r="J9">
        <v>7.2779921682568235E-2</v>
      </c>
      <c r="K9">
        <v>7.277992168250022E-2</v>
      </c>
      <c r="L9">
        <v>8.8234333833645388E-5</v>
      </c>
      <c r="M9">
        <v>2.2776571797605217E-2</v>
      </c>
      <c r="N9">
        <v>-3.7778924127272615E-2</v>
      </c>
      <c r="O9">
        <v>0.13040168835190738</v>
      </c>
      <c r="P9">
        <v>9.8048471838261375E-2</v>
      </c>
      <c r="Q9">
        <v>8.0498526905915177E-2</v>
      </c>
      <c r="R9">
        <v>1.9462130823955311E-2</v>
      </c>
      <c r="S9">
        <v>3.5804451667378112E-2</v>
      </c>
      <c r="T9">
        <v>3.6818458869312017E-2</v>
      </c>
      <c r="U9">
        <v>3.681845886925604E-2</v>
      </c>
      <c r="V9">
        <v>-8.4828975186981739E-6</v>
      </c>
      <c r="W9">
        <v>-2.2633869277517545E-2</v>
      </c>
      <c r="X9">
        <v>3.8671592785086258E-2</v>
      </c>
      <c r="Y9">
        <v>-0.13191247172162371</v>
      </c>
      <c r="Z9">
        <v>-9.9243066264400506E-2</v>
      </c>
      <c r="AA9">
        <v>-8.1421053579333325E-2</v>
      </c>
      <c r="AB9">
        <v>-1.9454695139042719E-2</v>
      </c>
      <c r="AC9">
        <v>-3.6046982598599044E-2</v>
      </c>
      <c r="AD9">
        <v>-3.7689778913414629E-2</v>
      </c>
      <c r="AE9">
        <v>-3.768977891347805E-2</v>
      </c>
      <c r="AF9">
        <v>6.3788358026975437E-5</v>
      </c>
      <c r="AG9">
        <v>-4.5123731884919541E-2</v>
      </c>
      <c r="AH9">
        <v>7.8250958243567703E-2</v>
      </c>
      <c r="AI9">
        <v>-0.26535668076921898</v>
      </c>
      <c r="AJ9">
        <v>-0.19969886627831768</v>
      </c>
      <c r="AK9">
        <v>-0.16377845920039324</v>
      </c>
      <c r="AL9">
        <v>-3.8901129636316964E-2</v>
      </c>
      <c r="AM9">
        <v>-7.233961486392429E-2</v>
      </c>
      <c r="AN9">
        <v>-7.6265618471578825E-2</v>
      </c>
      <c r="AO9">
        <v>-7.6265618471646479E-2</v>
      </c>
    </row>
    <row r="10" spans="1:41" x14ac:dyDescent="0.35">
      <c r="A10" s="12" t="s">
        <v>17</v>
      </c>
      <c r="B10">
        <v>-4.1457266491925918E-5</v>
      </c>
      <c r="C10">
        <v>-4.6896157885985035E-4</v>
      </c>
      <c r="D10">
        <v>-1.3783037037063269E-3</v>
      </c>
      <c r="E10">
        <v>2.0633547738754701E-3</v>
      </c>
      <c r="F10">
        <v>1.4530731934057058E-3</v>
      </c>
      <c r="G10">
        <v>7.6588825231378363E-4</v>
      </c>
      <c r="H10">
        <v>-1.5029421735553571E-3</v>
      </c>
      <c r="I10">
        <v>-8.8822782343053492E-4</v>
      </c>
      <c r="J10">
        <v>1.345832371162601E-3</v>
      </c>
      <c r="K10">
        <v>1.3458323711098893E-3</v>
      </c>
      <c r="L10">
        <v>-2.0726690926119125E-5</v>
      </c>
      <c r="M10">
        <v>-2.3448190983369109E-4</v>
      </c>
      <c r="N10">
        <v>-6.8915551197684384E-4</v>
      </c>
      <c r="O10">
        <v>1.0316717561782882E-3</v>
      </c>
      <c r="P10">
        <v>7.2654216942999309E-4</v>
      </c>
      <c r="Q10">
        <v>3.8294702684719251E-4</v>
      </c>
      <c r="R10">
        <v>-7.5147779053776607E-4</v>
      </c>
      <c r="S10">
        <v>-4.4411806253927223E-4</v>
      </c>
      <c r="T10">
        <v>6.7291975925188197E-4</v>
      </c>
      <c r="U10">
        <v>6.729197591875259E-4</v>
      </c>
      <c r="V10">
        <v>2.0724476233229843E-5</v>
      </c>
      <c r="W10">
        <v>2.3448092159239546E-4</v>
      </c>
      <c r="X10">
        <v>6.8916307190787203E-4</v>
      </c>
      <c r="Y10">
        <v>-1.0316669838600432E-3</v>
      </c>
      <c r="Z10">
        <v>-7.265513821400455E-4</v>
      </c>
      <c r="AA10">
        <v>-3.8295189276492836E-4</v>
      </c>
      <c r="AB10">
        <v>7.5148890216805285E-4</v>
      </c>
      <c r="AC10">
        <v>4.4412494764268975E-4</v>
      </c>
      <c r="AD10">
        <v>-6.7292713400748027E-4</v>
      </c>
      <c r="AE10">
        <v>-6.7292713408357327E-4</v>
      </c>
      <c r="AF10">
        <v>4.1458166190360676E-5</v>
      </c>
      <c r="AG10">
        <v>4.6896111882490049E-4</v>
      </c>
      <c r="AH10">
        <v>1.3783333342421193E-3</v>
      </c>
      <c r="AI10">
        <v>-2.0633398836904121E-3</v>
      </c>
      <c r="AJ10">
        <v>-1.4531137273983152E-3</v>
      </c>
      <c r="AK10">
        <v>-7.6590857648777954E-4</v>
      </c>
      <c r="AL10">
        <v>1.5029902931214807E-3</v>
      </c>
      <c r="AM10">
        <v>8.8825750716344095E-4</v>
      </c>
      <c r="AN10">
        <v>-1.3458612827806624E-3</v>
      </c>
      <c r="AO10">
        <v>-1.3458612828441204E-3</v>
      </c>
    </row>
    <row r="11" spans="1:41" x14ac:dyDescent="0.35">
      <c r="A11" s="12" t="s">
        <v>18</v>
      </c>
      <c r="B11">
        <v>-5.1604191407238925E-4</v>
      </c>
      <c r="C11">
        <v>-6.6404120740441675E-4</v>
      </c>
      <c r="D11">
        <v>-2.6882216418465774E-3</v>
      </c>
      <c r="E11">
        <v>-1.8237935062194763E-2</v>
      </c>
      <c r="F11">
        <v>-4.7382249217602077E-2</v>
      </c>
      <c r="G11">
        <v>-4.1242183920484995E-2</v>
      </c>
      <c r="H11">
        <v>-1.7429696971384676E-2</v>
      </c>
      <c r="I11">
        <v>-2.3658441210768499E-2</v>
      </c>
      <c r="J11">
        <v>2.6243946552099756E-3</v>
      </c>
      <c r="K11">
        <v>2.6243946551581299E-3</v>
      </c>
      <c r="L11">
        <v>-2.6136143621547454E-4</v>
      </c>
      <c r="M11">
        <v>-3.3492502349162702E-4</v>
      </c>
      <c r="N11">
        <v>-1.380306211864051E-3</v>
      </c>
      <c r="O11">
        <v>-9.2443468736190127E-3</v>
      </c>
      <c r="P11">
        <v>-2.4075738684933828E-2</v>
      </c>
      <c r="Q11">
        <v>-2.0959680009151646E-2</v>
      </c>
      <c r="R11">
        <v>-8.8721972313108941E-3</v>
      </c>
      <c r="S11">
        <v>-1.2033830018703805E-2</v>
      </c>
      <c r="T11">
        <v>1.3475213910621015E-3</v>
      </c>
      <c r="U11">
        <v>1.347521391005514E-3</v>
      </c>
      <c r="V11">
        <v>2.6831377744996503E-4</v>
      </c>
      <c r="W11">
        <v>3.4090542612377257E-4</v>
      </c>
      <c r="X11">
        <v>1.4561218293197592E-3</v>
      </c>
      <c r="Y11">
        <v>9.5008799241815284E-3</v>
      </c>
      <c r="Z11">
        <v>2.4864283468824782E-2</v>
      </c>
      <c r="AA11">
        <v>2.1654225534940345E-2</v>
      </c>
      <c r="AB11">
        <v>9.1962979944409506E-3</v>
      </c>
      <c r="AC11">
        <v>1.2454513637084576E-2</v>
      </c>
      <c r="AD11">
        <v>-1.4215117037585494E-3</v>
      </c>
      <c r="AE11">
        <v>-1.421511703826408E-3</v>
      </c>
      <c r="AF11">
        <v>5.4386720474621289E-4</v>
      </c>
      <c r="AG11">
        <v>6.8795820008602741E-4</v>
      </c>
      <c r="AH11">
        <v>2.9916286577507541E-3</v>
      </c>
      <c r="AI11">
        <v>1.9264196895227709E-2</v>
      </c>
      <c r="AJ11">
        <v>5.0537466382781018E-2</v>
      </c>
      <c r="AK11">
        <v>4.4021293813925007E-2</v>
      </c>
      <c r="AL11">
        <v>1.8726582183351319E-2</v>
      </c>
      <c r="AM11">
        <v>2.5341773439109209E-2</v>
      </c>
      <c r="AN11">
        <v>-2.9204969403635755E-3</v>
      </c>
      <c r="AO11">
        <v>-2.9204969404254552E-3</v>
      </c>
    </row>
    <row r="12" spans="1:41" x14ac:dyDescent="0.35">
      <c r="A12" s="12" t="s">
        <v>19</v>
      </c>
      <c r="B12">
        <v>-1.2893890105110543E-2</v>
      </c>
      <c r="C12">
        <v>3.1869518241972733E-2</v>
      </c>
      <c r="D12">
        <v>-0.16677217481546053</v>
      </c>
      <c r="E12">
        <v>0.4029951580264074</v>
      </c>
      <c r="F12">
        <v>0.29332497252131662</v>
      </c>
      <c r="G12">
        <v>0.23309272248408022</v>
      </c>
      <c r="H12">
        <v>2.6572885455538292E-2</v>
      </c>
      <c r="I12">
        <v>8.2044970505103537E-2</v>
      </c>
      <c r="J12">
        <v>0.16266803337060273</v>
      </c>
      <c r="K12">
        <v>0.16266803337053257</v>
      </c>
      <c r="L12">
        <v>-6.699132249807593E-3</v>
      </c>
      <c r="M12">
        <v>1.5626241274163021E-2</v>
      </c>
      <c r="N12">
        <v>-8.621084519625756E-2</v>
      </c>
      <c r="O12">
        <v>0.20452548329400033</v>
      </c>
      <c r="P12">
        <v>0.148018930566198</v>
      </c>
      <c r="Q12">
        <v>0.11733091732209044</v>
      </c>
      <c r="R12">
        <v>1.2198689664792152E-2</v>
      </c>
      <c r="S12">
        <v>4.0443012090216897E-2</v>
      </c>
      <c r="T12">
        <v>8.4090936208984779E-2</v>
      </c>
      <c r="U12">
        <v>8.4090936208931766E-2</v>
      </c>
      <c r="V12">
        <v>7.2432824726502585E-3</v>
      </c>
      <c r="W12">
        <v>-1.4985305170537849E-2</v>
      </c>
      <c r="X12">
        <v>9.2386641594265337E-2</v>
      </c>
      <c r="Y12">
        <v>-0.21091852080987417</v>
      </c>
      <c r="Z12">
        <v>-0.15059440654429099</v>
      </c>
      <c r="AA12">
        <v>-0.11869720066324205</v>
      </c>
      <c r="AB12">
        <v>-9.6347950243412979E-3</v>
      </c>
      <c r="AC12">
        <v>-3.8947868615613897E-2</v>
      </c>
      <c r="AD12">
        <v>-9.0118350745065745E-2</v>
      </c>
      <c r="AE12">
        <v>-9.0118350745118619E-2</v>
      </c>
      <c r="AF12">
        <v>1.5075044284303115E-2</v>
      </c>
      <c r="AG12">
        <v>-2.9303611041260075E-2</v>
      </c>
      <c r="AH12">
        <v>0.1915418344530648</v>
      </c>
      <c r="AI12">
        <v>-0.42858533290824685</v>
      </c>
      <c r="AJ12">
        <v>-0.30356067782388696</v>
      </c>
      <c r="AK12">
        <v>-0.23848837063527786</v>
      </c>
      <c r="AL12">
        <v>-1.6244205576289597E-2</v>
      </c>
      <c r="AM12">
        <v>-7.599273073303621E-2</v>
      </c>
      <c r="AN12">
        <v>-0.18684255906947775</v>
      </c>
      <c r="AO12">
        <v>-0.18684255906953792</v>
      </c>
    </row>
    <row r="13" spans="1:41" x14ac:dyDescent="0.35">
      <c r="A13" s="12" t="s">
        <v>20</v>
      </c>
      <c r="B13">
        <v>-4.1454816360942157E-5</v>
      </c>
      <c r="C13">
        <v>-4.6895748984017422E-4</v>
      </c>
      <c r="D13">
        <v>-1.3783037404443276E-3</v>
      </c>
      <c r="E13">
        <v>2.0633545087817558E-3</v>
      </c>
      <c r="F13">
        <v>1.4530734442918538E-3</v>
      </c>
      <c r="G13">
        <v>7.6588858473185598E-4</v>
      </c>
      <c r="H13">
        <v>-1.5029425778830159E-3</v>
      </c>
      <c r="I13">
        <v>-8.8822809150364355E-4</v>
      </c>
      <c r="J13">
        <v>1.3458323989439826E-3</v>
      </c>
      <c r="K13">
        <v>1.3458323988790434E-3</v>
      </c>
      <c r="L13">
        <v>-2.0728139796440146E-5</v>
      </c>
      <c r="M13">
        <v>-2.3448193311930124E-4</v>
      </c>
      <c r="N13">
        <v>-6.8915539684436672E-4</v>
      </c>
      <c r="O13">
        <v>1.0316733238583901E-3</v>
      </c>
      <c r="P13">
        <v>7.265414897538882E-4</v>
      </c>
      <c r="Q13">
        <v>3.8294649136779037E-4</v>
      </c>
      <c r="R13">
        <v>-7.5147712734462233E-4</v>
      </c>
      <c r="S13">
        <v>-4.4411767857034792E-4</v>
      </c>
      <c r="T13">
        <v>6.7291964694501591E-4</v>
      </c>
      <c r="U13">
        <v>6.7291964687753083E-4</v>
      </c>
      <c r="V13">
        <v>2.0727651821395144E-5</v>
      </c>
      <c r="W13">
        <v>2.3448053922049968E-4</v>
      </c>
      <c r="X13">
        <v>6.8916315353114365E-4</v>
      </c>
      <c r="Y13">
        <v>-1.0316667905698003E-3</v>
      </c>
      <c r="Z13">
        <v>-7.2655155353024841E-4</v>
      </c>
      <c r="AA13">
        <v>-3.8295176185627005E-4</v>
      </c>
      <c r="AB13">
        <v>7.5148884737849216E-4</v>
      </c>
      <c r="AC13">
        <v>4.4412486859085501E-4</v>
      </c>
      <c r="AD13">
        <v>-6.7292721289173812E-4</v>
      </c>
      <c r="AE13">
        <v>-6.7292721294724559E-4</v>
      </c>
      <c r="AF13">
        <v>4.1454099168800179E-5</v>
      </c>
      <c r="AG13">
        <v>4.6896069538162374E-4</v>
      </c>
      <c r="AH13">
        <v>1.3783331911546336E-3</v>
      </c>
      <c r="AI13">
        <v>-2.0633356923532588E-3</v>
      </c>
      <c r="AJ13">
        <v>-1.453113342915855E-3</v>
      </c>
      <c r="AK13">
        <v>-7.6590865636579617E-4</v>
      </c>
      <c r="AL13">
        <v>1.5029901892429037E-3</v>
      </c>
      <c r="AM13">
        <v>8.8825750485315867E-4</v>
      </c>
      <c r="AN13">
        <v>-1.3458611423074838E-3</v>
      </c>
      <c r="AO13">
        <v>-1.3458611423840746E-3</v>
      </c>
    </row>
    <row r="14" spans="1:41" x14ac:dyDescent="0.35">
      <c r="A14" s="12" t="s">
        <v>21</v>
      </c>
      <c r="B14">
        <v>-5.1604229047828734E-4</v>
      </c>
      <c r="C14">
        <v>-6.6404203468670413E-4</v>
      </c>
      <c r="D14">
        <v>-2.688221491799616E-3</v>
      </c>
      <c r="E14">
        <v>-1.8237935275384455E-2</v>
      </c>
      <c r="F14">
        <v>-4.7382248807694094E-2</v>
      </c>
      <c r="G14">
        <v>-4.1242183768123379E-2</v>
      </c>
      <c r="H14">
        <v>-1.7429697402803326E-2</v>
      </c>
      <c r="I14">
        <v>-2.3658441467209839E-2</v>
      </c>
      <c r="J14">
        <v>2.6243945104361911E-3</v>
      </c>
      <c r="K14">
        <v>2.6243945103631215E-3</v>
      </c>
      <c r="L14">
        <v>-2.6136343601733538E-4</v>
      </c>
      <c r="M14">
        <v>-3.3492582586939991E-4</v>
      </c>
      <c r="N14">
        <v>-1.3803059258229156E-3</v>
      </c>
      <c r="O14">
        <v>-9.2443477884927797E-3</v>
      </c>
      <c r="P14">
        <v>-2.4075738556443585E-2</v>
      </c>
      <c r="Q14">
        <v>-2.0959680130144022E-2</v>
      </c>
      <c r="R14">
        <v>-8.8721974076882478E-3</v>
      </c>
      <c r="S14">
        <v>-1.2033830131666565E-2</v>
      </c>
      <c r="T14">
        <v>1.3475211135535743E-3</v>
      </c>
      <c r="U14">
        <v>1.3475211134953515E-3</v>
      </c>
      <c r="V14">
        <v>2.683172163285194E-4</v>
      </c>
      <c r="W14">
        <v>3.4090636486651404E-4</v>
      </c>
      <c r="X14">
        <v>1.4561219410728758E-3</v>
      </c>
      <c r="Y14">
        <v>9.5008793512342399E-3</v>
      </c>
      <c r="Z14">
        <v>2.4864283025944466E-2</v>
      </c>
      <c r="AA14">
        <v>2.165422554297379E-2</v>
      </c>
      <c r="AB14">
        <v>9.1962981316114217E-3</v>
      </c>
      <c r="AC14">
        <v>1.2454513653658341E-2</v>
      </c>
      <c r="AD14">
        <v>-1.4215118146318803E-3</v>
      </c>
      <c r="AE14">
        <v>-1.4215118146853696E-3</v>
      </c>
      <c r="AF14">
        <v>5.4386654016593558E-4</v>
      </c>
      <c r="AG14">
        <v>6.8795813098320715E-4</v>
      </c>
      <c r="AH14">
        <v>2.9916288370743552E-3</v>
      </c>
      <c r="AI14">
        <v>1.9264196296524354E-2</v>
      </c>
      <c r="AJ14">
        <v>5.0537466098967462E-2</v>
      </c>
      <c r="AK14">
        <v>4.402129361862326E-2</v>
      </c>
      <c r="AL14">
        <v>1.8726582527993023E-2</v>
      </c>
      <c r="AM14">
        <v>2.534177365302126E-2</v>
      </c>
      <c r="AN14">
        <v>-2.9204971152017789E-3</v>
      </c>
      <c r="AO14">
        <v>-2.9204971152568576E-3</v>
      </c>
    </row>
    <row r="15" spans="1:41" x14ac:dyDescent="0.35">
      <c r="A15" s="12" t="s">
        <v>22</v>
      </c>
      <c r="B15">
        <v>-2.4500508258836167</v>
      </c>
      <c r="C15">
        <v>-1.6004991160240372</v>
      </c>
      <c r="D15">
        <v>-9.3775131786515065</v>
      </c>
      <c r="E15">
        <v>13.524497119916084</v>
      </c>
      <c r="F15">
        <v>6.8973735316419402</v>
      </c>
      <c r="G15">
        <v>3.3878932071966101</v>
      </c>
      <c r="H15">
        <v>-7.8316301733339682</v>
      </c>
      <c r="I15">
        <v>-4.7686792693495548</v>
      </c>
      <c r="J15">
        <v>9.1534457574749322</v>
      </c>
      <c r="K15">
        <v>9.15344575747487</v>
      </c>
      <c r="L15">
        <v>-1.3285195097077829</v>
      </c>
      <c r="M15">
        <v>-0.91529288609008896</v>
      </c>
      <c r="N15">
        <v>-5.2672706497604649</v>
      </c>
      <c r="O15">
        <v>7.1849899099647381</v>
      </c>
      <c r="P15">
        <v>3.8978559838539093</v>
      </c>
      <c r="Q15">
        <v>1.9116123858783185</v>
      </c>
      <c r="R15">
        <v>-4.4512956788687017</v>
      </c>
      <c r="S15">
        <v>-2.7150586498698894</v>
      </c>
      <c r="T15">
        <v>5.1414460887251838</v>
      </c>
      <c r="U15">
        <v>5.1414460887251252</v>
      </c>
      <c r="V15">
        <v>1.5582337383417266</v>
      </c>
      <c r="W15">
        <v>1.1913697165598567</v>
      </c>
      <c r="X15">
        <v>6.8532771162143815</v>
      </c>
      <c r="Y15">
        <v>-8.0768122191851823</v>
      </c>
      <c r="Z15">
        <v>-5.2072335463933968</v>
      </c>
      <c r="AA15">
        <v>-2.5480631352693259</v>
      </c>
      <c r="AB15">
        <v>6.0149997011356655</v>
      </c>
      <c r="AC15">
        <v>3.6812947093559556</v>
      </c>
      <c r="AD15">
        <v>-6.6895669751425473</v>
      </c>
      <c r="AE15">
        <v>-6.6895669751426077</v>
      </c>
      <c r="AF15">
        <v>3.3726692212696121</v>
      </c>
      <c r="AG15">
        <v>2.772663369140421</v>
      </c>
      <c r="AH15">
        <v>15.989470571543615</v>
      </c>
      <c r="AI15">
        <v>-17.164969703424845</v>
      </c>
      <c r="AJ15">
        <v>-12.477503719331693</v>
      </c>
      <c r="AK15">
        <v>-6.1077385439647438</v>
      </c>
      <c r="AL15">
        <v>14.465722256132644</v>
      </c>
      <c r="AM15">
        <v>8.8627785668778252</v>
      </c>
      <c r="AN15">
        <v>-15.607502584963671</v>
      </c>
      <c r="AO15">
        <v>-15.607502584963726</v>
      </c>
    </row>
    <row r="16" spans="1:41" x14ac:dyDescent="0.35">
      <c r="A16" s="12" t="s">
        <v>23</v>
      </c>
      <c r="B16">
        <v>3.7294242540908495</v>
      </c>
      <c r="C16">
        <v>2.366234364509419</v>
      </c>
      <c r="D16">
        <v>18.198807986856842</v>
      </c>
      <c r="E16">
        <v>-22.141489047218755</v>
      </c>
      <c r="F16">
        <v>-18.35439892041861</v>
      </c>
      <c r="G16">
        <v>-10.529861487595429</v>
      </c>
      <c r="H16">
        <v>15.042211989919815</v>
      </c>
      <c r="I16">
        <v>8.0972629881567268</v>
      </c>
      <c r="J16">
        <v>-17.762500987753914</v>
      </c>
      <c r="K16">
        <v>-17.762500987753974</v>
      </c>
      <c r="L16">
        <v>1.6279472659576018</v>
      </c>
      <c r="M16">
        <v>0.87174485086550391</v>
      </c>
      <c r="N16">
        <v>7.2203180385345167</v>
      </c>
      <c r="O16">
        <v>-9.8054463103081915</v>
      </c>
      <c r="P16">
        <v>-7.114631086441654</v>
      </c>
      <c r="Q16">
        <v>-4.1023092211222476</v>
      </c>
      <c r="R16">
        <v>5.717981503760087</v>
      </c>
      <c r="S16">
        <v>3.0493921598411853</v>
      </c>
      <c r="T16">
        <v>-7.047082105022211</v>
      </c>
      <c r="U16">
        <v>-7.047082105022259</v>
      </c>
      <c r="V16">
        <v>-1.2758705443624123</v>
      </c>
      <c r="W16">
        <v>-0.52446471852022647</v>
      </c>
      <c r="X16">
        <v>-5.0669836606282121</v>
      </c>
      <c r="Y16">
        <v>7.9769930123003112</v>
      </c>
      <c r="Z16">
        <v>4.8826875145419359</v>
      </c>
      <c r="AA16">
        <v>2.8293240664888573</v>
      </c>
      <c r="AB16">
        <v>-3.8315341878285434</v>
      </c>
      <c r="AC16">
        <v>-2.0193794911888077</v>
      </c>
      <c r="AD16">
        <v>4.9452397636172716</v>
      </c>
      <c r="AE16">
        <v>4.9452397636172156</v>
      </c>
      <c r="AF16">
        <v>-2.2862425013518211</v>
      </c>
      <c r="AG16">
        <v>-0.81075831678813126</v>
      </c>
      <c r="AH16">
        <v>-8.7748346698055784</v>
      </c>
      <c r="AI16">
        <v>14.511213941771988</v>
      </c>
      <c r="AJ16">
        <v>8.4045532304454156</v>
      </c>
      <c r="AK16">
        <v>4.8754410734114026</v>
      </c>
      <c r="AL16">
        <v>-6.5508124877257403</v>
      </c>
      <c r="AM16">
        <v>-3.4407887642328214</v>
      </c>
      <c r="AN16">
        <v>8.5638098931050681</v>
      </c>
      <c r="AO16">
        <v>8.563809893105006</v>
      </c>
    </row>
    <row r="17" spans="1:41" x14ac:dyDescent="0.35">
      <c r="A17" s="12" t="s">
        <v>24</v>
      </c>
      <c r="B17">
        <v>9.5892860680044361E-3</v>
      </c>
      <c r="C17">
        <v>0.27050519863194339</v>
      </c>
      <c r="D17">
        <v>-8.1608010267981285E-2</v>
      </c>
      <c r="E17">
        <v>1.5325628335433918</v>
      </c>
      <c r="F17">
        <v>1.823703113548877</v>
      </c>
      <c r="G17">
        <v>1.5731409215254386</v>
      </c>
      <c r="H17">
        <v>0.63662532650157666</v>
      </c>
      <c r="I17">
        <v>0.8834825514548077</v>
      </c>
      <c r="J17">
        <v>7.9095788280274748E-2</v>
      </c>
      <c r="K17">
        <v>7.9095788280207968E-2</v>
      </c>
      <c r="L17">
        <v>5.7971888585162416E-3</v>
      </c>
      <c r="M17">
        <v>0.14011742387812801</v>
      </c>
      <c r="N17">
        <v>-4.5699501626517793E-2</v>
      </c>
      <c r="O17">
        <v>0.84216745977678198</v>
      </c>
      <c r="P17">
        <v>1.0140778853048653</v>
      </c>
      <c r="Q17">
        <v>0.87442458866830508</v>
      </c>
      <c r="R17">
        <v>0.35226264057828161</v>
      </c>
      <c r="S17">
        <v>0.48988957330972016</v>
      </c>
      <c r="T17">
        <v>4.4315148541033404E-2</v>
      </c>
      <c r="U17">
        <v>4.4315148540965112E-2</v>
      </c>
      <c r="V17">
        <v>-8.2369405076753895E-3</v>
      </c>
      <c r="W17">
        <v>-0.15056555265789243</v>
      </c>
      <c r="X17">
        <v>5.7986747458223895E-2</v>
      </c>
      <c r="Y17">
        <v>-1.0220044317387644</v>
      </c>
      <c r="Z17">
        <v>-1.2595214198170965</v>
      </c>
      <c r="AA17">
        <v>-1.0852480568268685</v>
      </c>
      <c r="AB17">
        <v>-0.43323747030592097</v>
      </c>
      <c r="AC17">
        <v>-0.60506627969430515</v>
      </c>
      <c r="AD17">
        <v>-5.6284001918862292E-2</v>
      </c>
      <c r="AE17">
        <v>-5.6284001918922473E-2</v>
      </c>
      <c r="AF17">
        <v>-1.9420075240569299E-2</v>
      </c>
      <c r="AG17">
        <v>-0.31232116835322699</v>
      </c>
      <c r="AH17">
        <v>0.13173527693902348</v>
      </c>
      <c r="AI17">
        <v>-2.2584414083716089</v>
      </c>
      <c r="AJ17">
        <v>-2.8141634867427321</v>
      </c>
      <c r="AK17">
        <v>-2.423782935192746</v>
      </c>
      <c r="AL17">
        <v>-0.96290185518801452</v>
      </c>
      <c r="AM17">
        <v>-1.3478785719748179</v>
      </c>
      <c r="AN17">
        <v>-0.12792573348846914</v>
      </c>
      <c r="AO17">
        <v>-0.12792573348852143</v>
      </c>
    </row>
    <row r="18" spans="1:41" x14ac:dyDescent="0.35">
      <c r="A18" s="12" t="s">
        <v>25</v>
      </c>
      <c r="B18">
        <v>3.2612164294574725E-2</v>
      </c>
      <c r="C18">
        <v>0.35400453677729027</v>
      </c>
      <c r="D18">
        <v>8.9865353427427686E-2</v>
      </c>
      <c r="E18">
        <v>0.74850930953285755</v>
      </c>
      <c r="F18">
        <v>0.83310470059454689</v>
      </c>
      <c r="G18">
        <v>0.74260060965551533</v>
      </c>
      <c r="H18">
        <v>0.39225583353549043</v>
      </c>
      <c r="I18">
        <v>0.48393198916189617</v>
      </c>
      <c r="J18">
        <v>-8.8387579089684698E-2</v>
      </c>
      <c r="K18">
        <v>-8.8387579089737905E-2</v>
      </c>
      <c r="L18">
        <v>1.8579573612773816E-2</v>
      </c>
      <c r="M18">
        <v>0.18431467847416122</v>
      </c>
      <c r="N18">
        <v>4.8177227816841708E-2</v>
      </c>
      <c r="O18">
        <v>0.41021975196269961</v>
      </c>
      <c r="P18">
        <v>0.45891497451854507</v>
      </c>
      <c r="Q18">
        <v>0.40866015845842918</v>
      </c>
      <c r="R18">
        <v>0.21427812108390124</v>
      </c>
      <c r="S18">
        <v>0.26515126134405786</v>
      </c>
      <c r="T18">
        <v>-4.7374175504235533E-2</v>
      </c>
      <c r="U18">
        <v>-4.7374175504293722E-2</v>
      </c>
      <c r="V18">
        <v>-2.3880988281254706E-2</v>
      </c>
      <c r="W18">
        <v>-0.20016129617739764</v>
      </c>
      <c r="X18">
        <v>-5.5222640024639585E-2</v>
      </c>
      <c r="Y18">
        <v>-0.49913263046541456</v>
      </c>
      <c r="Z18">
        <v>-0.56485249232018719</v>
      </c>
      <c r="AA18">
        <v>-0.50186004653323624</v>
      </c>
      <c r="AB18">
        <v>-0.25868173669132083</v>
      </c>
      <c r="AC18">
        <v>-0.32235107994839513</v>
      </c>
      <c r="AD18">
        <v>5.4280192452083466E-2</v>
      </c>
      <c r="AE18">
        <v>5.4280192452023798E-2</v>
      </c>
      <c r="AF18">
        <v>-5.3943305457227302E-2</v>
      </c>
      <c r="AG18">
        <v>-0.41746704871156004</v>
      </c>
      <c r="AH18">
        <v>-0.11772616043211769</v>
      </c>
      <c r="AI18">
        <v>-1.1078931927107574</v>
      </c>
      <c r="AJ18">
        <v>-1.2613336646624733</v>
      </c>
      <c r="AK18">
        <v>-1.1192378521794719</v>
      </c>
      <c r="AL18">
        <v>-0.57130833533009484</v>
      </c>
      <c r="AM18">
        <v>-0.71480165969777065</v>
      </c>
      <c r="AN18">
        <v>0.11569872985486389</v>
      </c>
      <c r="AO18">
        <v>0.1156987298548033</v>
      </c>
    </row>
    <row r="19" spans="1:41" x14ac:dyDescent="0.35">
      <c r="A19" s="12" t="s">
        <v>26</v>
      </c>
      <c r="B19">
        <v>-9.163286418955089E-3</v>
      </c>
      <c r="C19">
        <v>1.6739361457961089E-3</v>
      </c>
      <c r="D19">
        <v>-1.2562897335700969E-3</v>
      </c>
      <c r="E19">
        <v>-0.13287613181554267</v>
      </c>
      <c r="F19">
        <v>-0.2062814171149927</v>
      </c>
      <c r="G19">
        <v>-0.17703089714348222</v>
      </c>
      <c r="H19">
        <v>-6.6042513878439776E-2</v>
      </c>
      <c r="I19">
        <v>-9.5205713511365919E-2</v>
      </c>
      <c r="J19">
        <v>1.2225388873976215E-3</v>
      </c>
      <c r="K19">
        <v>1.2225388873220312E-3</v>
      </c>
      <c r="L19">
        <v>-4.8474910456251579E-3</v>
      </c>
      <c r="M19">
        <v>8.508214362765189E-4</v>
      </c>
      <c r="N19">
        <v>-8.2265041935258702E-4</v>
      </c>
      <c r="O19">
        <v>-7.6027031635954395E-2</v>
      </c>
      <c r="P19">
        <v>-0.12341774589906289</v>
      </c>
      <c r="Q19">
        <v>-0.10594725433051257</v>
      </c>
      <c r="R19">
        <v>-3.9606031700709671E-2</v>
      </c>
      <c r="S19">
        <v>-5.7034988262221281E-2</v>
      </c>
      <c r="T19">
        <v>8.0103444768113354E-4</v>
      </c>
      <c r="U19">
        <v>8.0103444761253563E-4</v>
      </c>
      <c r="V19">
        <v>5.4667444321046758E-3</v>
      </c>
      <c r="W19">
        <v>-8.67319657575374E-4</v>
      </c>
      <c r="X19">
        <v>1.4311144500729887E-3</v>
      </c>
      <c r="Y19">
        <v>0.10255556250023733</v>
      </c>
      <c r="Z19">
        <v>0.1808629202041421</v>
      </c>
      <c r="AA19">
        <v>0.15531923379505666</v>
      </c>
      <c r="AB19">
        <v>5.8200964300582629E-2</v>
      </c>
      <c r="AC19">
        <v>8.3708972598005638E-2</v>
      </c>
      <c r="AD19">
        <v>-1.3947218626175174E-3</v>
      </c>
      <c r="AE19">
        <v>-1.3947218626838946E-3</v>
      </c>
      <c r="AF19">
        <v>1.1648836661685005E-2</v>
      </c>
      <c r="AG19">
        <v>-1.7369465883298814E-3</v>
      </c>
      <c r="AH19">
        <v>3.6571820143337674E-3</v>
      </c>
      <c r="AI19">
        <v>0.23942060961733355</v>
      </c>
      <c r="AJ19">
        <v>0.43394927476107964</v>
      </c>
      <c r="AK19">
        <v>0.37266516524488358</v>
      </c>
      <c r="AL19">
        <v>0.13957965139107797</v>
      </c>
      <c r="AM19">
        <v>0.20079490546164969</v>
      </c>
      <c r="AN19">
        <v>-3.5651293644691348E-3</v>
      </c>
      <c r="AO19">
        <v>-3.5651293645350469E-3</v>
      </c>
    </row>
    <row r="20" spans="1:41" x14ac:dyDescent="0.35">
      <c r="A20" s="12" t="s">
        <v>27</v>
      </c>
      <c r="B20">
        <v>-9.1632858019743291E-3</v>
      </c>
      <c r="C20">
        <v>1.6739367657034052E-3</v>
      </c>
      <c r="D20">
        <v>-1.256289733770851E-3</v>
      </c>
      <c r="E20">
        <v>-0.1328761355095896</v>
      </c>
      <c r="F20">
        <v>-0.20628141719896581</v>
      </c>
      <c r="G20">
        <v>-0.17703089711843473</v>
      </c>
      <c r="H20">
        <v>-6.6042513904851705E-2</v>
      </c>
      <c r="I20">
        <v>-9.5205713549736698E-2</v>
      </c>
      <c r="J20">
        <v>1.2225388863490172E-3</v>
      </c>
      <c r="K20">
        <v>1.2225388862881698E-3</v>
      </c>
      <c r="L20">
        <v>-4.8474883117633647E-3</v>
      </c>
      <c r="M20">
        <v>8.5082202813019901E-4</v>
      </c>
      <c r="N20">
        <v>-8.2265044821098923E-4</v>
      </c>
      <c r="O20">
        <v>-7.6027032256777927E-2</v>
      </c>
      <c r="P20">
        <v>-0.12341774608918532</v>
      </c>
      <c r="Q20">
        <v>-0.10594725423233105</v>
      </c>
      <c r="R20">
        <v>-3.9606031789202141E-2</v>
      </c>
      <c r="S20">
        <v>-5.7034988371829111E-2</v>
      </c>
      <c r="T20">
        <v>8.0103447466610682E-4</v>
      </c>
      <c r="U20">
        <v>8.0103447460175921E-4</v>
      </c>
      <c r="V20">
        <v>5.4667430441645813E-3</v>
      </c>
      <c r="W20">
        <v>-8.6731933674401936E-4</v>
      </c>
      <c r="X20">
        <v>1.4311144796842186E-3</v>
      </c>
      <c r="Y20">
        <v>0.1025555627037168</v>
      </c>
      <c r="Z20">
        <v>0.18086292042338858</v>
      </c>
      <c r="AA20">
        <v>0.15531923379256907</v>
      </c>
      <c r="AB20">
        <v>5.820096416208978E-2</v>
      </c>
      <c r="AC20">
        <v>8.3708972533900319E-2</v>
      </c>
      <c r="AD20">
        <v>-1.3947218921509976E-3</v>
      </c>
      <c r="AE20">
        <v>-1.394721892212427E-3</v>
      </c>
      <c r="AF20">
        <v>1.1648835683886388E-2</v>
      </c>
      <c r="AG20">
        <v>-1.7369459763175159E-3</v>
      </c>
      <c r="AH20">
        <v>3.6571823023322553E-3</v>
      </c>
      <c r="AI20">
        <v>0.23942060939889684</v>
      </c>
      <c r="AJ20">
        <v>0.43394927449210513</v>
      </c>
      <c r="AK20">
        <v>0.37266516496621205</v>
      </c>
      <c r="AL20">
        <v>0.1395796516900617</v>
      </c>
      <c r="AM20">
        <v>0.20079490564251465</v>
      </c>
      <c r="AN20">
        <v>-3.5651296466764721E-3</v>
      </c>
      <c r="AO20">
        <v>-3.5651296467429303E-3</v>
      </c>
    </row>
    <row r="21" spans="1:41" x14ac:dyDescent="0.35">
      <c r="A21" s="12" t="s">
        <v>28</v>
      </c>
      <c r="B21">
        <v>-15.27255384631083</v>
      </c>
      <c r="C21">
        <v>-6.93431523789972E-2</v>
      </c>
      <c r="D21">
        <v>-4.3258569463417926E-3</v>
      </c>
      <c r="E21">
        <v>1.0224175500320285</v>
      </c>
      <c r="F21">
        <v>0.70292730982219265</v>
      </c>
      <c r="G21">
        <v>0.81538468152264132</v>
      </c>
      <c r="H21">
        <v>0.22379910122792257</v>
      </c>
      <c r="I21">
        <v>0.32343558778421633</v>
      </c>
      <c r="J21">
        <v>4.3581129674526032E-3</v>
      </c>
      <c r="K21">
        <v>4.3581129673849152E-3</v>
      </c>
      <c r="L21">
        <v>-7.7982213115620871</v>
      </c>
      <c r="M21">
        <v>-3.5011702829931518E-2</v>
      </c>
      <c r="N21">
        <v>-2.2113681352284569E-3</v>
      </c>
      <c r="O21">
        <v>0.51995041556561528</v>
      </c>
      <c r="P21">
        <v>0.3588568187705089</v>
      </c>
      <c r="Q21">
        <v>0.41761168292983353</v>
      </c>
      <c r="R21">
        <v>0.11437985508993168</v>
      </c>
      <c r="S21">
        <v>0.16521974568316269</v>
      </c>
      <c r="T21">
        <v>2.2269947445667502E-3</v>
      </c>
      <c r="U21">
        <v>2.2269947444870297E-3</v>
      </c>
      <c r="V21">
        <v>8.1417458017748014</v>
      </c>
      <c r="W21">
        <v>3.5714036941393926E-2</v>
      </c>
      <c r="X21">
        <v>2.3151943170078453E-3</v>
      </c>
      <c r="Y21">
        <v>-0.53848401818745184</v>
      </c>
      <c r="Z21">
        <v>-0.37451268494544276</v>
      </c>
      <c r="AA21">
        <v>-0.43907761100482429</v>
      </c>
      <c r="AB21">
        <v>-0.11967535188843259</v>
      </c>
      <c r="AC21">
        <v>-0.17266971968754671</v>
      </c>
      <c r="AD21">
        <v>-2.3296934405534755E-3</v>
      </c>
      <c r="AE21">
        <v>-2.3296934406167994E-3</v>
      </c>
      <c r="AF21">
        <v>16.649275734811528</v>
      </c>
      <c r="AG21">
        <v>7.2153024677388586E-2</v>
      </c>
      <c r="AH21">
        <v>4.7418671618993224E-3</v>
      </c>
      <c r="AI21">
        <v>-1.0966448087689924</v>
      </c>
      <c r="AJ21">
        <v>-0.76567071642048079</v>
      </c>
      <c r="AK21">
        <v>-0.90141626419990628</v>
      </c>
      <c r="AL21">
        <v>-0.24502182164683725</v>
      </c>
      <c r="AM21">
        <v>-0.35329268876368364</v>
      </c>
      <c r="AN21">
        <v>-4.7695972041664186E-3</v>
      </c>
      <c r="AO21">
        <v>-4.7695972042275528E-3</v>
      </c>
    </row>
    <row r="22" spans="1:41" x14ac:dyDescent="0.35">
      <c r="A22" s="12" t="s">
        <v>29</v>
      </c>
      <c r="B22">
        <v>2.4467527504630557</v>
      </c>
      <c r="C22">
        <v>4.4327073930157637</v>
      </c>
      <c r="D22">
        <v>16.986206175554479</v>
      </c>
      <c r="E22">
        <v>-19.560908743816373</v>
      </c>
      <c r="F22">
        <v>-14.543649123834943</v>
      </c>
      <c r="G22">
        <v>-7.3125146270961601</v>
      </c>
      <c r="H22">
        <v>16.26362649096918</v>
      </c>
      <c r="I22">
        <v>9.8571393596105388</v>
      </c>
      <c r="J22">
        <v>-16.583367368202129</v>
      </c>
      <c r="K22">
        <v>-16.583367368202186</v>
      </c>
      <c r="L22">
        <v>1.0370898536208699</v>
      </c>
      <c r="M22">
        <v>1.9185865910617879</v>
      </c>
      <c r="N22">
        <v>6.7273249381790388</v>
      </c>
      <c r="O22">
        <v>-8.6417463688472669</v>
      </c>
      <c r="P22">
        <v>-5.5171858573351802</v>
      </c>
      <c r="Q22">
        <v>-2.7757179649909069</v>
      </c>
      <c r="R22">
        <v>6.1275003222204454</v>
      </c>
      <c r="S22">
        <v>3.7059446776770262</v>
      </c>
      <c r="T22">
        <v>-6.5681043762922764</v>
      </c>
      <c r="U22">
        <v>-6.5681043762923359</v>
      </c>
      <c r="V22">
        <v>-0.79615398821332761</v>
      </c>
      <c r="W22">
        <v>-1.5334405536909226</v>
      </c>
      <c r="X22">
        <v>-4.7464264960301277</v>
      </c>
      <c r="Y22">
        <v>6.9883696528309338</v>
      </c>
      <c r="Z22">
        <v>3.7332037306221499</v>
      </c>
      <c r="AA22">
        <v>1.8807553386252258</v>
      </c>
      <c r="AB22">
        <v>-4.1028288228189078</v>
      </c>
      <c r="AC22">
        <v>-2.4732968141396494</v>
      </c>
      <c r="AD22">
        <v>4.6344447340201729</v>
      </c>
      <c r="AE22">
        <v>4.6344447340201018</v>
      </c>
      <c r="AF22">
        <v>-1.4245803211736454</v>
      </c>
      <c r="AG22">
        <v>-2.7789967891267549</v>
      </c>
      <c r="AH22">
        <v>-8.2684378191140233</v>
      </c>
      <c r="AI22">
        <v>12.740890296224419</v>
      </c>
      <c r="AJ22">
        <v>6.4313219588602726</v>
      </c>
      <c r="AK22">
        <v>3.2416960733428724</v>
      </c>
      <c r="AL22">
        <v>-7.0409240860723799</v>
      </c>
      <c r="AM22">
        <v>-4.2393205948540995</v>
      </c>
      <c r="AN22">
        <v>8.0735746311290928</v>
      </c>
      <c r="AO22">
        <v>8.0735746311290271</v>
      </c>
    </row>
    <row r="23" spans="1:41" x14ac:dyDescent="0.35">
      <c r="A23" s="12" t="s">
        <v>30</v>
      </c>
      <c r="B23">
        <v>-0.87791876231769783</v>
      </c>
      <c r="C23">
        <v>0.63848836273610687</v>
      </c>
      <c r="D23">
        <v>-1.7860275975550357</v>
      </c>
      <c r="E23">
        <v>2.3439501598797983</v>
      </c>
      <c r="F23">
        <v>0.89016146601228563</v>
      </c>
      <c r="G23">
        <v>0.72391522913866224</v>
      </c>
      <c r="H23">
        <v>0.28247054689095347</v>
      </c>
      <c r="I23">
        <v>0.40884212553597171</v>
      </c>
      <c r="J23">
        <v>1.7414872842274238</v>
      </c>
      <c r="K23">
        <v>1.7414872842273559</v>
      </c>
      <c r="L23">
        <v>-0.46990234155037131</v>
      </c>
      <c r="M23">
        <v>0.2844450762823888</v>
      </c>
      <c r="N23">
        <v>-1.1238098603747386</v>
      </c>
      <c r="O23">
        <v>1.4789860766606597</v>
      </c>
      <c r="P23">
        <v>0.71651350464761587</v>
      </c>
      <c r="Q23">
        <v>0.50787534649841748</v>
      </c>
      <c r="R23">
        <v>-0.12968914153264868</v>
      </c>
      <c r="S23">
        <v>4.6281834643850057E-2</v>
      </c>
      <c r="T23">
        <v>1.0960159578797337</v>
      </c>
      <c r="U23">
        <v>1.0960159578796711</v>
      </c>
      <c r="V23">
        <v>0.53845892125545147</v>
      </c>
      <c r="W23">
        <v>-0.20208824510872836</v>
      </c>
      <c r="X23">
        <v>1.6526168940641253</v>
      </c>
      <c r="Y23">
        <v>-2.1232302506377576</v>
      </c>
      <c r="Z23">
        <v>-1.3168564227987383</v>
      </c>
      <c r="AA23">
        <v>-0.83322889901887143</v>
      </c>
      <c r="AB23">
        <v>0.71754196295641626</v>
      </c>
      <c r="AC23">
        <v>0.29448127945557928</v>
      </c>
      <c r="AD23">
        <v>-1.6121720025010753</v>
      </c>
      <c r="AE23">
        <v>-1.6121720025011363</v>
      </c>
      <c r="AF23">
        <v>1.1550746965740195</v>
      </c>
      <c r="AG23">
        <v>-0.31114045934182538</v>
      </c>
      <c r="AH23">
        <v>3.9513596648993814</v>
      </c>
      <c r="AI23">
        <v>-4.9478060036689975</v>
      </c>
      <c r="AJ23">
        <v>-3.3686212715385579</v>
      </c>
      <c r="AK23">
        <v>-2.0664385820129771</v>
      </c>
      <c r="AL23">
        <v>2.1482581793921049</v>
      </c>
      <c r="AM23">
        <v>1.0010026528222522</v>
      </c>
      <c r="AN23">
        <v>-3.8549971907645695</v>
      </c>
      <c r="AO23">
        <v>-3.8549971907646308</v>
      </c>
    </row>
    <row r="24" spans="1:41" x14ac:dyDescent="0.35">
      <c r="A24" s="12" t="s">
        <v>31</v>
      </c>
      <c r="B24">
        <v>2.5922133027556447E-2</v>
      </c>
      <c r="C24">
        <v>-4.4419961029554221E-2</v>
      </c>
      <c r="D24">
        <v>0.41645007311481835</v>
      </c>
      <c r="E24">
        <v>-2.0203582530354103</v>
      </c>
      <c r="F24">
        <v>-2.5654241056069678</v>
      </c>
      <c r="G24">
        <v>-2.1572328688133808</v>
      </c>
      <c r="H24">
        <v>-0.65971649120856146</v>
      </c>
      <c r="I24">
        <v>-1.0560154518965681</v>
      </c>
      <c r="J24">
        <v>-0.40627104949076226</v>
      </c>
      <c r="K24">
        <v>-0.40627104949083326</v>
      </c>
      <c r="L24">
        <v>9.4748178298501955E-3</v>
      </c>
      <c r="M24">
        <v>-2.4201449105701885E-2</v>
      </c>
      <c r="N24">
        <v>0.16596914850730285</v>
      </c>
      <c r="O24">
        <v>-0.87995437028424406</v>
      </c>
      <c r="P24">
        <v>-1.0756133418828635</v>
      </c>
      <c r="Q24">
        <v>-0.90700830245236419</v>
      </c>
      <c r="R24">
        <v>-0.28801485414345446</v>
      </c>
      <c r="S24">
        <v>-0.45179887839375438</v>
      </c>
      <c r="T24">
        <v>-0.16189962389874094</v>
      </c>
      <c r="U24">
        <v>-0.16189962389880114</v>
      </c>
      <c r="V24">
        <v>-4.8804355162710414E-3</v>
      </c>
      <c r="W24">
        <v>2.6871935248925768E-2</v>
      </c>
      <c r="X24">
        <v>-0.11403054844461895</v>
      </c>
      <c r="Y24">
        <v>0.69139728225162966</v>
      </c>
      <c r="Z24">
        <v>0.80443246170421645</v>
      </c>
      <c r="AA24">
        <v>0.68088151385709261</v>
      </c>
      <c r="AB24">
        <v>0.2269858402933978</v>
      </c>
      <c r="AC24">
        <v>0.34706800514855585</v>
      </c>
      <c r="AD24">
        <v>0.11121429548088069</v>
      </c>
      <c r="AE24">
        <v>0.11121429548081735</v>
      </c>
      <c r="AF24">
        <v>-6.6474431770146844E-3</v>
      </c>
      <c r="AG24">
        <v>5.5483228454842194E-2</v>
      </c>
      <c r="AH24">
        <v>-0.19467862667092128</v>
      </c>
      <c r="AI24">
        <v>1.2437495405718713</v>
      </c>
      <c r="AJ24">
        <v>1.4247381918666191</v>
      </c>
      <c r="AK24">
        <v>1.2075651223014066</v>
      </c>
      <c r="AL24">
        <v>0.40954261585010221</v>
      </c>
      <c r="AM24">
        <v>0.62065629804915035</v>
      </c>
      <c r="AN24">
        <v>0.18985159001240129</v>
      </c>
      <c r="AO24">
        <v>0.18985159001232563</v>
      </c>
    </row>
    <row r="25" spans="1:41" x14ac:dyDescent="0.35">
      <c r="A25" s="12" t="s">
        <v>32</v>
      </c>
      <c r="B25">
        <v>-2.8521057482591358E-2</v>
      </c>
      <c r="C25">
        <v>-0.13398824249653446</v>
      </c>
      <c r="D25">
        <v>3.7713857315318407E-2</v>
      </c>
      <c r="E25">
        <v>-1.0388313831150513</v>
      </c>
      <c r="F25">
        <v>-1.1624876619557634</v>
      </c>
      <c r="G25">
        <v>-1.0060073417857029</v>
      </c>
      <c r="H25">
        <v>-0.42198912476399925</v>
      </c>
      <c r="I25">
        <v>-0.57597853975236246</v>
      </c>
      <c r="J25">
        <v>-3.6535124657790213E-2</v>
      </c>
      <c r="K25">
        <v>-3.653512465785793E-2</v>
      </c>
      <c r="L25">
        <v>-1.4345683354242047E-2</v>
      </c>
      <c r="M25">
        <v>-6.6140495736642782E-2</v>
      </c>
      <c r="N25">
        <v>1.2676782152163462E-2</v>
      </c>
      <c r="O25">
        <v>-0.45639948270789227</v>
      </c>
      <c r="P25">
        <v>-0.50432888734391734</v>
      </c>
      <c r="Q25">
        <v>-0.43724051729356861</v>
      </c>
      <c r="R25">
        <v>-0.18659063535094728</v>
      </c>
      <c r="S25">
        <v>-0.25266548234439384</v>
      </c>
      <c r="T25">
        <v>-1.2238857555588564E-2</v>
      </c>
      <c r="U25">
        <v>-1.2238857555666241E-2</v>
      </c>
      <c r="V25">
        <v>1.39755898068502E-2</v>
      </c>
      <c r="W25">
        <v>6.4060082435425492E-2</v>
      </c>
      <c r="X25">
        <v>-5.519609257077748E-3</v>
      </c>
      <c r="Y25">
        <v>0.36494381169172974</v>
      </c>
      <c r="Z25">
        <v>0.3947976388241155</v>
      </c>
      <c r="AA25">
        <v>0.34330828700979543</v>
      </c>
      <c r="AB25">
        <v>0.1505711236331031</v>
      </c>
      <c r="AC25">
        <v>0.20135893253484749</v>
      </c>
      <c r="AD25">
        <v>5.259226340349552E-3</v>
      </c>
      <c r="AE25">
        <v>5.2592263402849726E-3</v>
      </c>
      <c r="AF25">
        <v>2.7260183373054941E-2</v>
      </c>
      <c r="AG25">
        <v>0.12585657396588887</v>
      </c>
      <c r="AH25">
        <v>-6.9508267049123362E-3</v>
      </c>
      <c r="AI25">
        <v>0.66247787490772725</v>
      </c>
      <c r="AJ25">
        <v>0.71035262619718265</v>
      </c>
      <c r="AK25">
        <v>0.6184627575041961</v>
      </c>
      <c r="AL25">
        <v>0.27419998375458621</v>
      </c>
      <c r="AM25">
        <v>0.36489954206846897</v>
      </c>
      <c r="AN25">
        <v>6.533603459985866E-3</v>
      </c>
      <c r="AO25">
        <v>6.5336034599288795E-3</v>
      </c>
    </row>
    <row r="26" spans="1:41" x14ac:dyDescent="0.35">
      <c r="A26" s="12" t="s">
        <v>33</v>
      </c>
      <c r="B26">
        <v>4.4648844178928936E-3</v>
      </c>
      <c r="C26">
        <v>9.4693524012572409E-4</v>
      </c>
      <c r="D26">
        <v>1.1432327615135704E-2</v>
      </c>
      <c r="E26">
        <v>0.17988299073872185</v>
      </c>
      <c r="F26">
        <v>0.42277537925693887</v>
      </c>
      <c r="G26">
        <v>0.36580304777574829</v>
      </c>
      <c r="H26">
        <v>0.14690349013416201</v>
      </c>
      <c r="I26">
        <v>0.20427207181815482</v>
      </c>
      <c r="J26">
        <v>-1.1157176968380362E-2</v>
      </c>
      <c r="K26">
        <v>-1.1157176968444109E-2</v>
      </c>
      <c r="L26">
        <v>2.0369071614306051E-3</v>
      </c>
      <c r="M26">
        <v>3.6931669780357161E-4</v>
      </c>
      <c r="N26">
        <v>4.1179118411115209E-3</v>
      </c>
      <c r="O26">
        <v>7.4410137676397869E-2</v>
      </c>
      <c r="P26">
        <v>0.16812006163330737</v>
      </c>
      <c r="Q26">
        <v>0.14533356521698568</v>
      </c>
      <c r="R26">
        <v>5.7882048924986149E-2</v>
      </c>
      <c r="S26">
        <v>8.0806452193649694E-2</v>
      </c>
      <c r="T26">
        <v>-4.0188586891504747E-3</v>
      </c>
      <c r="U26">
        <v>-4.0188586892082444E-3</v>
      </c>
      <c r="V26">
        <v>-1.7581781548917466E-3</v>
      </c>
      <c r="W26">
        <v>-2.2224695425451213E-4</v>
      </c>
      <c r="X26">
        <v>-2.2061158022971647E-3</v>
      </c>
      <c r="Y26">
        <v>-5.2536457210123809E-2</v>
      </c>
      <c r="Z26">
        <v>-0.1086071073423487</v>
      </c>
      <c r="AA26">
        <v>-9.3729176024389863E-2</v>
      </c>
      <c r="AB26">
        <v>-3.6752204325269502E-2</v>
      </c>
      <c r="AC26">
        <v>-5.169469769143524E-2</v>
      </c>
      <c r="AD26">
        <v>2.1530976257032718E-3</v>
      </c>
      <c r="AE26">
        <v>2.15309762563672E-3</v>
      </c>
      <c r="AF26">
        <v>-3.3161208359635428E-3</v>
      </c>
      <c r="AG26">
        <v>-3.4085991513052854E-4</v>
      </c>
      <c r="AH26">
        <v>-3.3481767834299065E-3</v>
      </c>
      <c r="AI26">
        <v>-9.0205417387055634E-2</v>
      </c>
      <c r="AJ26">
        <v>-0.17856821956633326</v>
      </c>
      <c r="AK26">
        <v>-0.15399992906599569</v>
      </c>
      <c r="AL26">
        <v>-5.9999971664579807E-2</v>
      </c>
      <c r="AM26">
        <v>-8.4656678212350359E-2</v>
      </c>
      <c r="AN26">
        <v>3.2677192202918517E-3</v>
      </c>
      <c r="AO26">
        <v>3.2677192202149206E-3</v>
      </c>
    </row>
    <row r="27" spans="1:41" x14ac:dyDescent="0.35">
      <c r="A27" s="12" t="s">
        <v>34</v>
      </c>
      <c r="B27">
        <v>4.4648841319402995E-3</v>
      </c>
      <c r="C27">
        <v>9.4693672237678372E-4</v>
      </c>
      <c r="D27">
        <v>1.1432327554056269E-2</v>
      </c>
      <c r="E27">
        <v>0.17988298646369383</v>
      </c>
      <c r="F27">
        <v>0.42277537985223757</v>
      </c>
      <c r="G27">
        <v>0.3658030480511677</v>
      </c>
      <c r="H27">
        <v>0.14690348954632684</v>
      </c>
      <c r="I27">
        <v>0.20427207147635357</v>
      </c>
      <c r="J27">
        <v>-1.1157176911729174E-2</v>
      </c>
      <c r="K27">
        <v>-1.1157176911799387E-2</v>
      </c>
      <c r="L27">
        <v>2.0369040260478583E-3</v>
      </c>
      <c r="M27">
        <v>3.6932301969149541E-4</v>
      </c>
      <c r="N27">
        <v>4.1179116240628779E-3</v>
      </c>
      <c r="O27">
        <v>7.4410135534921373E-2</v>
      </c>
      <c r="P27">
        <v>0.16812006196451301</v>
      </c>
      <c r="Q27">
        <v>0.14533356526414792</v>
      </c>
      <c r="R27">
        <v>5.7882048793712781E-2</v>
      </c>
      <c r="S27">
        <v>8.0806452158533409E-2</v>
      </c>
      <c r="T27">
        <v>-4.0188584898492577E-3</v>
      </c>
      <c r="U27">
        <v>-4.018858489908789E-3</v>
      </c>
      <c r="V27">
        <v>-1.7581817401414854E-3</v>
      </c>
      <c r="W27">
        <v>-2.2224867829891235E-4</v>
      </c>
      <c r="X27">
        <v>-2.2061159692409291E-3</v>
      </c>
      <c r="Y27">
        <v>-5.2536459512624693E-2</v>
      </c>
      <c r="Z27">
        <v>-0.10860710765988327</v>
      </c>
      <c r="AA27">
        <v>-9.372917643973272E-2</v>
      </c>
      <c r="AB27">
        <v>-3.6752203709074588E-2</v>
      </c>
      <c r="AC27">
        <v>-5.1694697269437061E-2</v>
      </c>
      <c r="AD27">
        <v>2.1530977919933581E-3</v>
      </c>
      <c r="AE27">
        <v>2.1530977919433001E-3</v>
      </c>
      <c r="AF27">
        <v>-3.3161215421534068E-3</v>
      </c>
      <c r="AG27">
        <v>-3.4085510858140753E-4</v>
      </c>
      <c r="AH27">
        <v>-3.3481768534596289E-3</v>
      </c>
      <c r="AI27">
        <v>-9.0205422283865161E-2</v>
      </c>
      <c r="AJ27">
        <v>-0.17856821935285169</v>
      </c>
      <c r="AK27">
        <v>-0.15399992886116562</v>
      </c>
      <c r="AL27">
        <v>-5.9999971623442956E-2</v>
      </c>
      <c r="AM27">
        <v>-8.4656678135387825E-2</v>
      </c>
      <c r="AN27">
        <v>3.2677192791331637E-3</v>
      </c>
      <c r="AO27">
        <v>3.2677192790724679E-3</v>
      </c>
    </row>
    <row r="28" spans="1:41" x14ac:dyDescent="0.35">
      <c r="A28" s="12" t="s">
        <v>35</v>
      </c>
      <c r="B28">
        <v>15.068175375046764</v>
      </c>
      <c r="C28">
        <v>4.0096032329091556E-2</v>
      </c>
      <c r="D28">
        <v>5.0067733334219194E-3</v>
      </c>
      <c r="E28">
        <v>-0.93831716591210457</v>
      </c>
      <c r="F28">
        <v>-0.67596903627764637</v>
      </c>
      <c r="G28">
        <v>-1.0894163440574434</v>
      </c>
      <c r="H28">
        <v>-0.24407244128397398</v>
      </c>
      <c r="I28">
        <v>-0.33388693875854075</v>
      </c>
      <c r="J28">
        <v>-4.9647137958390864E-3</v>
      </c>
      <c r="K28">
        <v>-4.9647137958884818E-3</v>
      </c>
      <c r="L28">
        <v>7.0038071880130763</v>
      </c>
      <c r="M28">
        <v>1.9473483022443498E-2</v>
      </c>
      <c r="N28">
        <v>2.3091626284326822E-3</v>
      </c>
      <c r="O28">
        <v>-0.43737281254983956</v>
      </c>
      <c r="P28">
        <v>-0.31480790514792517</v>
      </c>
      <c r="Q28">
        <v>-0.49645530955807449</v>
      </c>
      <c r="R28">
        <v>-0.11265239311181348</v>
      </c>
      <c r="S28">
        <v>-0.15469138099851346</v>
      </c>
      <c r="T28">
        <v>-2.2917034598443184E-3</v>
      </c>
      <c r="U28">
        <v>-2.2917034599087209E-3</v>
      </c>
      <c r="V28">
        <v>-6.1599340950477606</v>
      </c>
      <c r="W28">
        <v>-1.8431326031920527E-2</v>
      </c>
      <c r="X28">
        <v>-1.999950736271564E-3</v>
      </c>
      <c r="Y28">
        <v>0.38567027181150998</v>
      </c>
      <c r="Z28">
        <v>0.27783409610069343</v>
      </c>
      <c r="AA28">
        <v>0.42139732414595937</v>
      </c>
      <c r="AB28">
        <v>9.7852093810933918E-2</v>
      </c>
      <c r="AC28">
        <v>0.1352800181740873</v>
      </c>
      <c r="AD28">
        <v>1.9879240948226197E-3</v>
      </c>
      <c r="AE28">
        <v>1.9879240947673796E-3</v>
      </c>
      <c r="AF28">
        <v>-11.633219687775824</v>
      </c>
      <c r="AG28">
        <v>-3.5912861047765143E-2</v>
      </c>
      <c r="AH28">
        <v>-3.7497266058894329E-3</v>
      </c>
      <c r="AI28">
        <v>0.72871723419389922</v>
      </c>
      <c r="AJ28">
        <v>0.52548616913052693</v>
      </c>
      <c r="AK28">
        <v>0.78339189120780195</v>
      </c>
      <c r="AL28">
        <v>0.1837926194766398</v>
      </c>
      <c r="AM28">
        <v>0.2548490593935015</v>
      </c>
      <c r="AN28">
        <v>3.7298578836204299E-3</v>
      </c>
      <c r="AO28">
        <v>3.729857883572375E-3</v>
      </c>
    </row>
    <row r="29" spans="1:41" x14ac:dyDescent="0.35">
      <c r="A29" s="12" t="s">
        <v>36</v>
      </c>
      <c r="B29">
        <v>-3.1185037671180124E-2</v>
      </c>
      <c r="C29">
        <v>-7.1309850019334953E-3</v>
      </c>
      <c r="D29">
        <v>-4.108140670107294E-3</v>
      </c>
      <c r="E29">
        <v>-5.7599597965353924E-2</v>
      </c>
      <c r="F29">
        <v>-3.015645325639305E-3</v>
      </c>
      <c r="G29">
        <v>-3.4619420308526585E-3</v>
      </c>
      <c r="H29">
        <v>-5.7385863741775001E-3</v>
      </c>
      <c r="I29">
        <v>-5.1723406923405843E-3</v>
      </c>
      <c r="J29">
        <v>4.0226908051344372E-3</v>
      </c>
      <c r="K29">
        <v>4.0226908050752007E-3</v>
      </c>
      <c r="L29">
        <v>-1.5392583079423421E-2</v>
      </c>
      <c r="M29">
        <v>-3.5631357432380547E-3</v>
      </c>
      <c r="N29">
        <v>-2.0081280017865523E-3</v>
      </c>
      <c r="O29">
        <v>-2.8494771121699628E-2</v>
      </c>
      <c r="P29">
        <v>-1.5230764686705153E-3</v>
      </c>
      <c r="Q29">
        <v>-1.7371357781170874E-3</v>
      </c>
      <c r="R29">
        <v>-2.837028718089963E-3</v>
      </c>
      <c r="S29">
        <v>-2.5637874785061484E-3</v>
      </c>
      <c r="T29">
        <v>1.9665116625136973E-3</v>
      </c>
      <c r="U29">
        <v>1.9665116624487107E-3</v>
      </c>
      <c r="V29">
        <v>1.5019851908536644E-2</v>
      </c>
      <c r="W29">
        <v>3.5601799789443324E-3</v>
      </c>
      <c r="X29">
        <v>1.9229055033917609E-3</v>
      </c>
      <c r="Y29">
        <v>2.7921554129044911E-2</v>
      </c>
      <c r="Z29">
        <v>1.5445939993353332E-3</v>
      </c>
      <c r="AA29">
        <v>1.7427942383462527E-3</v>
      </c>
      <c r="AB29">
        <v>2.7750804503204429E-3</v>
      </c>
      <c r="AC29">
        <v>2.519196232836138E-3</v>
      </c>
      <c r="AD29">
        <v>-1.883348390900932E-3</v>
      </c>
      <c r="AE29">
        <v>-1.8833483909638006E-3</v>
      </c>
      <c r="AF29">
        <v>2.9691114743772284E-2</v>
      </c>
      <c r="AG29">
        <v>7.1188818487403693E-3</v>
      </c>
      <c r="AH29">
        <v>3.7664895547770147E-3</v>
      </c>
      <c r="AI29">
        <v>5.5302923816171544E-2</v>
      </c>
      <c r="AJ29">
        <v>3.103174949751728E-3</v>
      </c>
      <c r="AK29">
        <v>3.4857103224481046E-3</v>
      </c>
      <c r="AL29">
        <v>5.4906370945949062E-3</v>
      </c>
      <c r="AM29">
        <v>4.9941554939836987E-3</v>
      </c>
      <c r="AN29">
        <v>-3.6892944864177382E-3</v>
      </c>
      <c r="AO29">
        <v>-3.6892944864852246E-3</v>
      </c>
    </row>
    <row r="30" spans="1:41" x14ac:dyDescent="0.35">
      <c r="A30" s="12" t="s">
        <v>37</v>
      </c>
      <c r="B30">
        <v>-8.3578945720787904E-6</v>
      </c>
      <c r="C30">
        <v>7.373930762269249E-5</v>
      </c>
      <c r="D30">
        <v>2.428414210324191E-5</v>
      </c>
      <c r="E30">
        <v>-4.1425134510144109E-5</v>
      </c>
      <c r="F30">
        <v>-1.2597911560323034E-5</v>
      </c>
      <c r="G30">
        <v>-5.9511828640034529E-6</v>
      </c>
      <c r="H30">
        <v>1.5290568739578451E-5</v>
      </c>
      <c r="I30">
        <v>9.4910559077700714E-6</v>
      </c>
      <c r="J30">
        <v>-2.3841469094371682E-5</v>
      </c>
      <c r="K30">
        <v>-2.3841469156675563E-5</v>
      </c>
      <c r="L30">
        <v>-4.177899963333627E-6</v>
      </c>
      <c r="M30">
        <v>3.6869519464463952E-5</v>
      </c>
      <c r="N30">
        <v>1.2142363332862918E-5</v>
      </c>
      <c r="O30">
        <v>-2.071407999397884E-5</v>
      </c>
      <c r="P30">
        <v>-6.2986170127362601E-6</v>
      </c>
      <c r="Q30">
        <v>-2.9753137132541664E-6</v>
      </c>
      <c r="R30">
        <v>7.6450415426703781E-6</v>
      </c>
      <c r="S30">
        <v>4.7454060613800512E-6</v>
      </c>
      <c r="T30">
        <v>-1.1921019462311835E-5</v>
      </c>
      <c r="U30">
        <v>-1.1921019534115931E-5</v>
      </c>
      <c r="V30">
        <v>4.1739096022367744E-6</v>
      </c>
      <c r="W30">
        <v>-3.6870819511168132E-5</v>
      </c>
      <c r="X30">
        <v>-1.2141759330690184E-5</v>
      </c>
      <c r="Y30">
        <v>2.0708519797009725E-5</v>
      </c>
      <c r="Z30">
        <v>6.299309746001581E-6</v>
      </c>
      <c r="AA30">
        <v>2.9753707803915692E-6</v>
      </c>
      <c r="AB30">
        <v>-7.6453299830814095E-6</v>
      </c>
      <c r="AC30">
        <v>-4.7454904770876652E-6</v>
      </c>
      <c r="AD30">
        <v>1.1920432695106629E-5</v>
      </c>
      <c r="AE30">
        <v>1.1920432627329426E-5</v>
      </c>
      <c r="AF30">
        <v>8.3559563225447564E-6</v>
      </c>
      <c r="AG30">
        <v>-7.3738899525741672E-5</v>
      </c>
      <c r="AH30">
        <v>-2.4283967346796739E-5</v>
      </c>
      <c r="AI30">
        <v>4.1422370751412573E-5</v>
      </c>
      <c r="AJ30">
        <v>1.2597498507837809E-5</v>
      </c>
      <c r="AK30">
        <v>5.950635688177495E-6</v>
      </c>
      <c r="AL30">
        <v>-1.5290159783577805E-5</v>
      </c>
      <c r="AM30">
        <v>-9.4908179085106482E-6</v>
      </c>
      <c r="AN30">
        <v>2.3841297786912277E-5</v>
      </c>
      <c r="AO30">
        <v>2.3841297735202071E-5</v>
      </c>
    </row>
    <row r="31" spans="1:41" x14ac:dyDescent="0.35">
      <c r="A31" s="12" t="s">
        <v>38</v>
      </c>
      <c r="B31">
        <v>0</v>
      </c>
      <c r="C31">
        <v>-1.7741417272469933E-13</v>
      </c>
      <c r="D31">
        <v>0</v>
      </c>
      <c r="E31">
        <v>4.3543645626125461E-14</v>
      </c>
      <c r="F31">
        <v>0.89508674678413835</v>
      </c>
      <c r="G31">
        <v>-0.37107441264450525</v>
      </c>
      <c r="H31">
        <v>-4.49981057839525</v>
      </c>
      <c r="I31">
        <v>-3.3779216869233344</v>
      </c>
      <c r="J31">
        <v>2.6546948613532999E-14</v>
      </c>
      <c r="K31">
        <v>-3.6275838216489821E-14</v>
      </c>
      <c r="L31">
        <v>0</v>
      </c>
      <c r="M31">
        <v>-1.7741417272469933E-13</v>
      </c>
      <c r="N31">
        <v>0</v>
      </c>
      <c r="O31">
        <v>4.3543645626125461E-14</v>
      </c>
      <c r="P31">
        <v>0.44754337339195682</v>
      </c>
      <c r="Q31">
        <v>-0.18553720632223553</v>
      </c>
      <c r="R31">
        <v>-2.2499052891979821</v>
      </c>
      <c r="S31">
        <v>-1.6889608434619285</v>
      </c>
      <c r="T31">
        <v>2.6546948613532999E-14</v>
      </c>
      <c r="U31">
        <v>-3.6275838216489821E-14</v>
      </c>
      <c r="V31">
        <v>0</v>
      </c>
      <c r="W31">
        <v>-1.7741417272469933E-13</v>
      </c>
      <c r="X31">
        <v>0</v>
      </c>
      <c r="Y31">
        <v>4.3543645626125461E-14</v>
      </c>
      <c r="Z31">
        <v>-0.44754337339267564</v>
      </c>
      <c r="AA31">
        <v>0.18553720632240667</v>
      </c>
      <c r="AB31">
        <v>2.249905289197625</v>
      </c>
      <c r="AC31">
        <v>1.6889608434615269</v>
      </c>
      <c r="AD31">
        <v>2.6546948613532999E-14</v>
      </c>
      <c r="AE31">
        <v>-3.6275838216489821E-14</v>
      </c>
      <c r="AF31">
        <v>0</v>
      </c>
      <c r="AG31">
        <v>-1.7741417272469933E-13</v>
      </c>
      <c r="AH31">
        <v>0</v>
      </c>
      <c r="AI31">
        <v>4.3543645626125461E-14</v>
      </c>
      <c r="AJ31">
        <v>-0.89508674678493194</v>
      </c>
      <c r="AK31">
        <v>0.37107441264471064</v>
      </c>
      <c r="AL31">
        <v>4.4998105783953211</v>
      </c>
      <c r="AM31">
        <v>3.3779216869231936</v>
      </c>
      <c r="AN31">
        <v>2.6546948613532999E-14</v>
      </c>
      <c r="AO31">
        <v>-3.6275838216489821E-14</v>
      </c>
    </row>
    <row r="32" spans="1:41" x14ac:dyDescent="0.35">
      <c r="A32" s="12" t="s">
        <v>39</v>
      </c>
      <c r="B32">
        <v>-0.28588464266561775</v>
      </c>
      <c r="C32">
        <v>-0.38069845934631397</v>
      </c>
      <c r="D32">
        <v>-0.82961454215828268</v>
      </c>
      <c r="E32">
        <v>-1.7773592320053464</v>
      </c>
      <c r="F32">
        <v>-2.9942969012722016</v>
      </c>
      <c r="G32">
        <v>-1.5897809983129383</v>
      </c>
      <c r="H32">
        <v>3.2368089082836975</v>
      </c>
      <c r="I32">
        <v>1.9410273636192628</v>
      </c>
      <c r="J32">
        <v>0.81026429705837766</v>
      </c>
      <c r="K32">
        <v>0.8102642970583156</v>
      </c>
      <c r="L32">
        <v>-0.13970977813305502</v>
      </c>
      <c r="M32">
        <v>-0.18685111536864266</v>
      </c>
      <c r="N32">
        <v>-0.39336015641024297</v>
      </c>
      <c r="O32">
        <v>-0.85098229919636015</v>
      </c>
      <c r="P32">
        <v>-1.4004131411320315</v>
      </c>
      <c r="Q32">
        <v>-0.74382562447224387</v>
      </c>
      <c r="R32">
        <v>1.5142744976323608</v>
      </c>
      <c r="S32">
        <v>0.90815440174496154</v>
      </c>
      <c r="T32">
        <v>0.38419781472491871</v>
      </c>
      <c r="U32">
        <v>0.38419781472484377</v>
      </c>
      <c r="V32">
        <v>0.13365885486589887</v>
      </c>
      <c r="W32">
        <v>0.18017983170913618</v>
      </c>
      <c r="X32">
        <v>0.35559939227710585</v>
      </c>
      <c r="Y32">
        <v>0.78341491280243358</v>
      </c>
      <c r="Z32">
        <v>1.232658709121695</v>
      </c>
      <c r="AA32">
        <v>0.65525820649916422</v>
      </c>
      <c r="AB32">
        <v>-1.3336501136933276</v>
      </c>
      <c r="AC32">
        <v>-0.79997668362363594</v>
      </c>
      <c r="AD32">
        <v>-0.34733886306365075</v>
      </c>
      <c r="AE32">
        <v>-0.34733886306370626</v>
      </c>
      <c r="AF32">
        <v>0.26163720746413788</v>
      </c>
      <c r="AG32">
        <v>0.35397297085503932</v>
      </c>
      <c r="AH32">
        <v>0.67787805702655923</v>
      </c>
      <c r="AI32">
        <v>1.5060803070428364</v>
      </c>
      <c r="AJ32">
        <v>2.3196128304784778</v>
      </c>
      <c r="AK32">
        <v>1.2335777548589133</v>
      </c>
      <c r="AL32">
        <v>-2.5103741365911638</v>
      </c>
      <c r="AM32">
        <v>-1.5059604475633788</v>
      </c>
      <c r="AN32">
        <v>-0.66215178486404846</v>
      </c>
      <c r="AO32">
        <v>-0.66215178486411708</v>
      </c>
    </row>
    <row r="33" spans="1:41" x14ac:dyDescent="0.35">
      <c r="A33" s="12" t="s">
        <v>40</v>
      </c>
      <c r="B33">
        <v>-3.9550882186907453E-7</v>
      </c>
      <c r="C33">
        <v>9.5135926202485167E-7</v>
      </c>
      <c r="D33">
        <v>9.6472801610444653E-8</v>
      </c>
      <c r="E33">
        <v>-1.2558444606853658E-8</v>
      </c>
      <c r="F33">
        <v>3.7582205898840475E-8</v>
      </c>
      <c r="G33">
        <v>4.484709029808395E-8</v>
      </c>
      <c r="H33">
        <v>5.5273999833884586E-8</v>
      </c>
      <c r="I33">
        <v>5.1594892546966151E-8</v>
      </c>
      <c r="J33">
        <v>-9.6015747059987323E-8</v>
      </c>
      <c r="K33">
        <v>-9.6015813625279776E-8</v>
      </c>
      <c r="L33">
        <v>-1.9827579273618948E-7</v>
      </c>
      <c r="M33">
        <v>4.7552105600716736E-7</v>
      </c>
      <c r="N33">
        <v>4.8171130628041893E-8</v>
      </c>
      <c r="O33">
        <v>-5.1384114457565609E-9</v>
      </c>
      <c r="P33">
        <v>1.9100559146116388E-8</v>
      </c>
      <c r="Q33">
        <v>2.2597639286572557E-8</v>
      </c>
      <c r="R33">
        <v>2.7465599371598854E-8</v>
      </c>
      <c r="S33">
        <v>2.5726058549303093E-8</v>
      </c>
      <c r="T33">
        <v>-4.7943882110360748E-8</v>
      </c>
      <c r="U33">
        <v>-4.7943943440904671E-8</v>
      </c>
      <c r="V33">
        <v>1.9912668300188213E-7</v>
      </c>
      <c r="W33">
        <v>-4.7578613495798966E-7</v>
      </c>
      <c r="X33">
        <v>-4.8068746036386296E-8</v>
      </c>
      <c r="Y33">
        <v>3.0179012192326905E-9</v>
      </c>
      <c r="Z33">
        <v>-1.8997299768262537E-8</v>
      </c>
      <c r="AA33">
        <v>-2.2395365325843222E-8</v>
      </c>
      <c r="AB33">
        <v>-2.7219332268916487E-8</v>
      </c>
      <c r="AC33">
        <v>-2.5509534870898195E-8</v>
      </c>
      <c r="AD33">
        <v>4.7844516881700292E-8</v>
      </c>
      <c r="AE33">
        <v>4.7844456954595935E-8</v>
      </c>
      <c r="AF33">
        <v>3.9265469930674452E-7</v>
      </c>
      <c r="AG33">
        <v>-9.5073106061600521E-7</v>
      </c>
      <c r="AH33">
        <v>-9.6074505473494286E-8</v>
      </c>
      <c r="AI33">
        <v>1.0783300805613401E-8</v>
      </c>
      <c r="AJ33">
        <v>-3.7698911756003025E-8</v>
      </c>
      <c r="AK33">
        <v>-4.5148093487529872E-8</v>
      </c>
      <c r="AL33">
        <v>-5.4695957458841657E-8</v>
      </c>
      <c r="AM33">
        <v>-5.1161342954865926E-8</v>
      </c>
      <c r="AN33">
        <v>9.5625905119597609E-8</v>
      </c>
      <c r="AO33">
        <v>9.5625830226533407E-8</v>
      </c>
    </row>
    <row r="34" spans="1:41" x14ac:dyDescent="0.35">
      <c r="A34" s="12" t="s">
        <v>41</v>
      </c>
      <c r="B34">
        <v>2.2792668889592544E-2</v>
      </c>
      <c r="C34">
        <v>1.4620099566636663E-4</v>
      </c>
      <c r="D34">
        <v>5.8445617961093086E-6</v>
      </c>
      <c r="E34">
        <v>-1.5722187692040741E-3</v>
      </c>
      <c r="F34">
        <v>-1.0607486681259676E-3</v>
      </c>
      <c r="G34">
        <v>-1.0282831023978028E-3</v>
      </c>
      <c r="H34">
        <v>-3.1854233921014337E-4</v>
      </c>
      <c r="I34">
        <v>-4.7288689583653137E-4</v>
      </c>
      <c r="J34">
        <v>-5.9919504504646637E-6</v>
      </c>
      <c r="K34">
        <v>-5.9919505076260943E-6</v>
      </c>
      <c r="L34">
        <v>1.1394624459426815E-2</v>
      </c>
      <c r="M34">
        <v>7.3087286875313923E-5</v>
      </c>
      <c r="N34">
        <v>2.9219566550868155E-6</v>
      </c>
      <c r="O34">
        <v>-7.8598369337606357E-4</v>
      </c>
      <c r="P34">
        <v>-5.302946423952989E-4</v>
      </c>
      <c r="Q34">
        <v>-5.1406763619590867E-4</v>
      </c>
      <c r="R34">
        <v>-1.592476352549698E-4</v>
      </c>
      <c r="S34">
        <v>-2.3640823543865687E-4</v>
      </c>
      <c r="T34">
        <v>-2.9956327165013197E-6</v>
      </c>
      <c r="U34">
        <v>-2.9956327826934048E-6</v>
      </c>
      <c r="V34">
        <v>-1.1391199244778027E-2</v>
      </c>
      <c r="W34">
        <v>-7.3067215145059493E-5</v>
      </c>
      <c r="X34">
        <v>-2.92086103957905E-6</v>
      </c>
      <c r="Y34">
        <v>7.8574017910847842E-4</v>
      </c>
      <c r="Z34">
        <v>5.3013475722773844E-4</v>
      </c>
      <c r="AA34">
        <v>5.1391984610610927E-4</v>
      </c>
      <c r="AB34">
        <v>1.5920052629355265E-4</v>
      </c>
      <c r="AC34">
        <v>2.3633767423304958E-4</v>
      </c>
      <c r="AD34">
        <v>2.9945240097394242E-6</v>
      </c>
      <c r="AE34">
        <v>2.9945239391466409E-6</v>
      </c>
      <c r="AF34">
        <v>-2.2778968426297355E-2</v>
      </c>
      <c r="AG34">
        <v>-1.4610716197571567E-4</v>
      </c>
      <c r="AH34">
        <v>-5.840733448856812E-6</v>
      </c>
      <c r="AI34">
        <v>1.5712355290183611E-3</v>
      </c>
      <c r="AJ34">
        <v>1.0601100118687028E-3</v>
      </c>
      <c r="AK34">
        <v>1.0276927914614354E-3</v>
      </c>
      <c r="AL34">
        <v>3.1835287524712336E-4</v>
      </c>
      <c r="AM34">
        <v>4.7260402064854462E-4</v>
      </c>
      <c r="AN34">
        <v>5.9880294130605476E-6</v>
      </c>
      <c r="AO34">
        <v>5.9880293434457591E-6</v>
      </c>
    </row>
    <row r="35" spans="1:41" ht="15.5" x14ac:dyDescent="0.35">
      <c r="A35" s="13" t="s">
        <v>42</v>
      </c>
      <c r="B35">
        <v>-1.4877730285901508E-5</v>
      </c>
      <c r="C35">
        <v>11.107582233357506</v>
      </c>
      <c r="D35">
        <v>1.4389342511455475E-3</v>
      </c>
      <c r="E35">
        <v>-1.0326009324211894E-3</v>
      </c>
      <c r="F35">
        <v>1.037255744789127E-5</v>
      </c>
      <c r="G35">
        <v>7.8708742610362098E-6</v>
      </c>
      <c r="H35">
        <v>3.0219685993395473E-6</v>
      </c>
      <c r="I35">
        <v>4.5505507821661121E-6</v>
      </c>
      <c r="J35">
        <v>-2.3361618756261804E-2</v>
      </c>
      <c r="K35">
        <v>-2.3361618756342531E-2</v>
      </c>
      <c r="L35">
        <v>-7.0522577064717659E-6</v>
      </c>
      <c r="M35">
        <v>5.2615742511404724</v>
      </c>
      <c r="N35">
        <v>6.8161305552249759E-4</v>
      </c>
      <c r="O35">
        <v>-4.8914654792928775E-4</v>
      </c>
      <c r="P35">
        <v>4.9140777650835325E-6</v>
      </c>
      <c r="Q35">
        <v>3.7283911600727367E-6</v>
      </c>
      <c r="R35">
        <v>1.431251684154502E-6</v>
      </c>
      <c r="S35">
        <v>2.155518290106467E-6</v>
      </c>
      <c r="T35">
        <v>-1.1066216072966531E-2</v>
      </c>
      <c r="U35">
        <v>-1.1066216073037066E-2</v>
      </c>
      <c r="V35">
        <v>6.3762419560066333E-6</v>
      </c>
      <c r="W35">
        <v>-4.7606083356710931</v>
      </c>
      <c r="X35">
        <v>-6.167173177315465E-4</v>
      </c>
      <c r="Y35">
        <v>4.4257143479987292E-4</v>
      </c>
      <c r="Z35">
        <v>-4.4455553033957935E-6</v>
      </c>
      <c r="AA35">
        <v>-3.3734743488585709E-6</v>
      </c>
      <c r="AB35">
        <v>-1.2953622259922432E-6</v>
      </c>
      <c r="AC35">
        <v>-1.9504565652312473E-6</v>
      </c>
      <c r="AD35">
        <v>1.0012579669438217E-2</v>
      </c>
      <c r="AE35">
        <v>1.0012579669372542E-2</v>
      </c>
      <c r="AF35">
        <v>1.2174269903183025E-5</v>
      </c>
      <c r="AG35">
        <v>-9.0885465422808878</v>
      </c>
      <c r="AH35">
        <v>-1.1773861386782847E-3</v>
      </c>
      <c r="AI35">
        <v>8.449275231532747E-4</v>
      </c>
      <c r="AJ35">
        <v>-8.4871984182868958E-6</v>
      </c>
      <c r="AK35">
        <v>-6.4402107573470317E-6</v>
      </c>
      <c r="AL35">
        <v>-2.4729841698490958E-6</v>
      </c>
      <c r="AM35">
        <v>-3.7236623231847483E-6</v>
      </c>
      <c r="AN35">
        <v>1.9115163418257024E-2</v>
      </c>
      <c r="AO35">
        <v>1.9115163418192267E-2</v>
      </c>
    </row>
    <row r="36" spans="1:41" x14ac:dyDescent="0.35">
      <c r="A36" s="12" t="s">
        <v>43</v>
      </c>
      <c r="B36">
        <v>1.5632478305481819E-5</v>
      </c>
      <c r="C36">
        <v>9.6641756763519311</v>
      </c>
      <c r="D36">
        <v>-1.2954875221967246E-3</v>
      </c>
      <c r="E36">
        <v>5.3283922026740014E-4</v>
      </c>
      <c r="F36">
        <v>-5.7544332484163411E-6</v>
      </c>
      <c r="G36">
        <v>-4.0440383178645739E-6</v>
      </c>
      <c r="H36">
        <v>-1.6526973824184486E-6</v>
      </c>
      <c r="I36">
        <v>-2.5056685581951925E-6</v>
      </c>
      <c r="J36">
        <v>-1.7840119218228371E-2</v>
      </c>
      <c r="K36">
        <v>-1.7840119218277883E-2</v>
      </c>
      <c r="L36">
        <v>7.8159340839099608E-6</v>
      </c>
      <c r="M36">
        <v>4.5829256911974543</v>
      </c>
      <c r="N36">
        <v>-6.4774329185238004E-4</v>
      </c>
      <c r="O36">
        <v>2.6823149673804616E-4</v>
      </c>
      <c r="P36">
        <v>-2.8940290208268469E-6</v>
      </c>
      <c r="Q36">
        <v>-2.0363310572458147E-6</v>
      </c>
      <c r="R36">
        <v>-8.3130679799204718E-7</v>
      </c>
      <c r="S36">
        <v>-1.2602575276287924E-6</v>
      </c>
      <c r="T36">
        <v>-8.4275144618868574E-3</v>
      </c>
      <c r="U36">
        <v>-8.4275144619547493E-3</v>
      </c>
      <c r="V36">
        <v>-7.8162385217540187E-6</v>
      </c>
      <c r="W36">
        <v>-4.1619424622492467</v>
      </c>
      <c r="X36">
        <v>6.4774288191250524E-4</v>
      </c>
      <c r="Y36">
        <v>-2.7131288339515152E-4</v>
      </c>
      <c r="Z36">
        <v>2.922595527061092E-6</v>
      </c>
      <c r="AA36">
        <v>2.0607131942491181E-6</v>
      </c>
      <c r="AB36">
        <v>8.3991826589568395E-7</v>
      </c>
      <c r="AC36">
        <v>1.2730187236759589E-6</v>
      </c>
      <c r="AD36">
        <v>7.5953120504188096E-3</v>
      </c>
      <c r="AE36">
        <v>7.5953120503567274E-3</v>
      </c>
      <c r="AF36">
        <v>-1.5632495422112123E-5</v>
      </c>
      <c r="AG36">
        <v>-7.9511718906322821</v>
      </c>
      <c r="AH36">
        <v>1.2954844162631055E-3</v>
      </c>
      <c r="AI36">
        <v>-5.4526469749421023E-4</v>
      </c>
      <c r="AJ36">
        <v>5.8699327707096836E-6</v>
      </c>
      <c r="AK36">
        <v>4.1425105219455116E-6</v>
      </c>
      <c r="AL36">
        <v>1.6870978283762928E-6</v>
      </c>
      <c r="AM36">
        <v>2.5569338638551748E-6</v>
      </c>
      <c r="AN36">
        <v>1.4453843488739326E-2</v>
      </c>
      <c r="AO36">
        <v>1.4453843488683156E-2</v>
      </c>
    </row>
    <row r="37" spans="1:41" x14ac:dyDescent="0.35">
      <c r="A37" s="12" t="s">
        <v>44</v>
      </c>
      <c r="B37">
        <v>-1.7369819516148223E-5</v>
      </c>
      <c r="C37">
        <v>-8.7442567296068621</v>
      </c>
      <c r="D37">
        <v>1.4394029776932864E-3</v>
      </c>
      <c r="E37">
        <v>-6.0645565061909787E-4</v>
      </c>
      <c r="F37">
        <v>6.5279788960587838E-6</v>
      </c>
      <c r="G37">
        <v>4.6077513352772215E-6</v>
      </c>
      <c r="H37">
        <v>1.8763481013872917E-6</v>
      </c>
      <c r="I37">
        <v>2.84367196444399E-6</v>
      </c>
      <c r="J37">
        <v>1.588118836258251E-2</v>
      </c>
      <c r="K37">
        <v>1.588118836251249E-2</v>
      </c>
      <c r="L37">
        <v>-8.2273798572105185E-6</v>
      </c>
      <c r="M37">
        <v>-4.3740545545210852</v>
      </c>
      <c r="N37">
        <v>6.818236173482949E-4</v>
      </c>
      <c r="O37">
        <v>-2.8566665321617376E-4</v>
      </c>
      <c r="P37">
        <v>3.0773182198645893E-6</v>
      </c>
      <c r="Q37">
        <v>2.1699746475765614E-6</v>
      </c>
      <c r="R37">
        <v>8.8434066248082223E-7</v>
      </c>
      <c r="S37">
        <v>1.3403784404691405E-6</v>
      </c>
      <c r="T37">
        <v>7.9813619210956643E-3</v>
      </c>
      <c r="U37">
        <v>7.9813619210288272E-3</v>
      </c>
      <c r="V37">
        <v>7.4414122770600428E-6</v>
      </c>
      <c r="W37">
        <v>4.3554485290978553</v>
      </c>
      <c r="X37">
        <v>-6.1688948113636623E-4</v>
      </c>
      <c r="Y37">
        <v>2.5553092177471256E-4</v>
      </c>
      <c r="Z37">
        <v>-2.7568706493691594E-6</v>
      </c>
      <c r="AA37">
        <v>-1.9401081154165587E-6</v>
      </c>
      <c r="AB37">
        <v>-7.9182609455256362E-7</v>
      </c>
      <c r="AC37">
        <v>-1.2004643671845748E-6</v>
      </c>
      <c r="AD37">
        <v>-8.0079420742343189E-3</v>
      </c>
      <c r="AE37">
        <v>-8.0079420742955598E-3</v>
      </c>
      <c r="AF37">
        <v>1.4206128493141097E-5</v>
      </c>
      <c r="AG37">
        <v>8.6946932604610119</v>
      </c>
      <c r="AH37">
        <v>-1.1776996101680894E-3</v>
      </c>
      <c r="AI37">
        <v>4.8501683759680214E-4</v>
      </c>
      <c r="AJ37">
        <v>-5.2360205002247667E-6</v>
      </c>
      <c r="AK37">
        <v>-3.6810402705169888E-6</v>
      </c>
      <c r="AL37">
        <v>-1.5048955550822402E-6</v>
      </c>
      <c r="AM37">
        <v>-2.2807967850612044E-6</v>
      </c>
      <c r="AN37">
        <v>-1.6038572824071177E-2</v>
      </c>
      <c r="AO37">
        <v>-1.603857282413669E-2</v>
      </c>
    </row>
    <row r="38" spans="1:41" x14ac:dyDescent="0.35">
      <c r="A38" s="12" t="s">
        <v>45</v>
      </c>
      <c r="B38">
        <v>-4.5096639477812947E-6</v>
      </c>
      <c r="C38">
        <v>-2.1375714696365788</v>
      </c>
      <c r="D38">
        <v>1.8206928748051263E-4</v>
      </c>
      <c r="E38">
        <v>-1.0281401825896505E-4</v>
      </c>
      <c r="F38">
        <v>1.1852970287674493E-6</v>
      </c>
      <c r="G38">
        <v>7.9587070213855055E-7</v>
      </c>
      <c r="H38">
        <v>3.3846948090858535E-7</v>
      </c>
      <c r="I38">
        <v>5.1457043022334608E-7</v>
      </c>
      <c r="J38">
        <v>4.0479098754181413E-3</v>
      </c>
      <c r="K38">
        <v>4.0479098753611652E-3</v>
      </c>
      <c r="L38">
        <v>-2.2083442013474837E-6</v>
      </c>
      <c r="M38">
        <v>-1.062692344045999</v>
      </c>
      <c r="N38">
        <v>8.999815556838508E-5</v>
      </c>
      <c r="O38">
        <v>-5.0569148777461904E-5</v>
      </c>
      <c r="P38">
        <v>5.8278031092571966E-7</v>
      </c>
      <c r="Q38">
        <v>3.9138729929513943E-7</v>
      </c>
      <c r="R38">
        <v>1.6614090834095928E-7</v>
      </c>
      <c r="S38">
        <v>2.5278261546484308E-7</v>
      </c>
      <c r="T38">
        <v>2.0129208495434465E-3</v>
      </c>
      <c r="U38">
        <v>2.0129208494857301E-3</v>
      </c>
      <c r="V38">
        <v>2.1175126075215615E-6</v>
      </c>
      <c r="W38">
        <v>1.0351720910955904</v>
      </c>
      <c r="X38">
        <v>-8.8033340917070875E-5</v>
      </c>
      <c r="Y38">
        <v>4.899960979757555E-5</v>
      </c>
      <c r="Z38">
        <v>-5.6336729333446453E-7</v>
      </c>
      <c r="AA38">
        <v>-3.7891279506215647E-7</v>
      </c>
      <c r="AB38">
        <v>-1.6062503275017805E-7</v>
      </c>
      <c r="AC38">
        <v>-2.4437676367735608E-7</v>
      </c>
      <c r="AD38">
        <v>-1.9604358108303438E-3</v>
      </c>
      <c r="AE38">
        <v>-1.9604358108970795E-3</v>
      </c>
      <c r="AF38">
        <v>4.1620605038203276E-6</v>
      </c>
      <c r="AG38">
        <v>2.0451578769812988</v>
      </c>
      <c r="AH38">
        <v>-1.7420148098310669E-4</v>
      </c>
      <c r="AI38">
        <v>9.6527387504986858E-5</v>
      </c>
      <c r="AJ38">
        <v>-1.1094621647302952E-6</v>
      </c>
      <c r="AK38">
        <v>-7.4590483453695291E-7</v>
      </c>
      <c r="AL38">
        <v>-3.1632615305038146E-7</v>
      </c>
      <c r="AM38">
        <v>-4.8126174379578553E-7</v>
      </c>
      <c r="AN38">
        <v>-3.8729031484083321E-3</v>
      </c>
      <c r="AO38">
        <v>-3.8729031484682113E-3</v>
      </c>
    </row>
  </sheetData>
  <mergeCells count="4">
    <mergeCell ref="B1:K1"/>
    <mergeCell ref="L1:U1"/>
    <mergeCell ref="V1:AE1"/>
    <mergeCell ref="AF1:AO1"/>
  </mergeCells>
  <conditionalFormatting sqref="B3:K38 AF3:AO38">
    <cfRule type="expression" dxfId="57" priority="2">
      <formula>ABS(B3)&gt;10</formula>
    </cfRule>
  </conditionalFormatting>
  <conditionalFormatting sqref="L3:AE38">
    <cfRule type="expression" dxfId="56" priority="1">
      <formula>ABS(L3)&gt;5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A7D6-23AB-420F-B6E8-82B9B51EF427}">
  <dimension ref="A1:M38"/>
  <sheetViews>
    <sheetView tabSelected="1" workbookViewId="0">
      <selection activeCell="O12" sqref="O12"/>
    </sheetView>
  </sheetViews>
  <sheetFormatPr baseColWidth="10" defaultRowHeight="14.5" x14ac:dyDescent="0.35"/>
  <sheetData>
    <row r="1" spans="1:13" ht="15" thickBot="1" x14ac:dyDescent="0.4">
      <c r="A1" s="14"/>
      <c r="B1" s="15">
        <v>-0.1</v>
      </c>
      <c r="C1" s="16"/>
      <c r="D1" s="17"/>
      <c r="E1" s="15">
        <v>-0.05</v>
      </c>
      <c r="F1" s="16"/>
      <c r="G1" s="17"/>
      <c r="H1" s="15">
        <v>0.05</v>
      </c>
      <c r="I1" s="16"/>
      <c r="J1" s="17"/>
      <c r="K1" s="15">
        <v>0.1</v>
      </c>
      <c r="L1" s="16"/>
      <c r="M1" s="17"/>
    </row>
    <row r="2" spans="1:13" x14ac:dyDescent="0.35">
      <c r="A2" s="18"/>
      <c r="B2" s="9" t="s">
        <v>46</v>
      </c>
      <c r="C2" s="10" t="s">
        <v>47</v>
      </c>
      <c r="D2" s="11" t="s">
        <v>48</v>
      </c>
      <c r="E2" s="9" t="s">
        <v>46</v>
      </c>
      <c r="F2" s="10" t="s">
        <v>47</v>
      </c>
      <c r="G2" s="11" t="s">
        <v>48</v>
      </c>
      <c r="H2" s="9" t="s">
        <v>46</v>
      </c>
      <c r="I2" s="10" t="s">
        <v>47</v>
      </c>
      <c r="J2" s="11" t="s">
        <v>48</v>
      </c>
      <c r="K2" s="9" t="s">
        <v>46</v>
      </c>
      <c r="L2" s="10" t="s">
        <v>47</v>
      </c>
      <c r="M2" s="11" t="s">
        <v>48</v>
      </c>
    </row>
    <row r="3" spans="1:13" x14ac:dyDescent="0.35">
      <c r="A3" s="19" t="s">
        <v>10</v>
      </c>
      <c r="B3" s="18">
        <f>([4]abs_impact!B3/[4]Feuil3!C$13)*100</f>
        <v>5.8148637742382521</v>
      </c>
      <c r="C3" s="20">
        <f>([4]abs_impact!C3/[4]Feuil3!D$13)*100</f>
        <v>5.7965494800477488</v>
      </c>
      <c r="D3" s="21">
        <f>([4]abs_impact!D3/[4]Feuil3!E$13)*100</f>
        <v>3.6993764551021191</v>
      </c>
      <c r="E3" s="18">
        <f>([4]abs_impact!E3/[4]Feuil3!C$13)*100</f>
        <v>2.9623272540264289</v>
      </c>
      <c r="F3" s="20">
        <f>([4]abs_impact!F3/[4]Feuil3!D$13)*100</f>
        <v>2.953303847547188</v>
      </c>
      <c r="G3" s="21">
        <f>([4]abs_impact!G3/[4]Feuil3!E$13)*100</f>
        <v>1.8808590910420517</v>
      </c>
      <c r="H3" s="18">
        <f>([4]abs_impact!H3/[4]Feuil3!C$13)*100</f>
        <v>-3.0748589382984819</v>
      </c>
      <c r="I3" s="20">
        <f>([4]abs_impact!I3/[4]Feuil3!D$13)*100</f>
        <v>-3.0661200037166942</v>
      </c>
      <c r="J3" s="21">
        <f>([4]abs_impact!J3/[4]Feuil3!E$13)*100</f>
        <v>-1.9459491251271159</v>
      </c>
      <c r="K3" s="18">
        <f>([4]abs_impact!K3/[4]Feuil3!C$13)*100</f>
        <v>-6.2648913177563035</v>
      </c>
      <c r="L3" s="20">
        <f>([4]abs_impact!L3/[4]Feuil3!D$13)*100</f>
        <v>-6.2477168706005024</v>
      </c>
      <c r="M3" s="21">
        <f>([4]abs_impact!M3/[4]Feuil3!E$13)*100</f>
        <v>-3.9595032718297412</v>
      </c>
    </row>
    <row r="4" spans="1:13" x14ac:dyDescent="0.35">
      <c r="A4" s="19" t="s">
        <v>11</v>
      </c>
      <c r="B4" s="18">
        <f>([4]abs_impact!B4/[4]Feuil3!C$13)*100</f>
        <v>0.21274704279639398</v>
      </c>
      <c r="C4" s="20">
        <f>([4]abs_impact!C4/[4]Feuil3!D$13)*100</f>
        <v>0.20632301333904893</v>
      </c>
      <c r="D4" s="21">
        <f>([4]abs_impact!D4/[4]Feuil3!E$13)*100</f>
        <v>9.501029689343847E-2</v>
      </c>
      <c r="E4" s="18">
        <f>([4]abs_impact!E4/[4]Feuil3!C$13)*100</f>
        <v>0.10429823415824607</v>
      </c>
      <c r="F4" s="20">
        <f>([4]abs_impact!F4/[4]Feuil3!D$13)*100</f>
        <v>0.10112288613702068</v>
      </c>
      <c r="G4" s="21">
        <f>([4]abs_impact!G4/[4]Feuil3!E$13)*100</f>
        <v>4.6483076362754075E-2</v>
      </c>
      <c r="H4" s="18">
        <f>([4]abs_impact!H4/[4]Feuil3!C$13)*100</f>
        <v>-0.10046952510977308</v>
      </c>
      <c r="I4" s="20">
        <f>([4]abs_impact!I4/[4]Feuil3!D$13)*100</f>
        <v>-9.7359660155500932E-2</v>
      </c>
      <c r="J4" s="21">
        <f>([4]abs_impact!J4/[4]Feuil3!E$13)*100</f>
        <v>-4.4557572478521171E-2</v>
      </c>
      <c r="K4" s="18">
        <f>([4]abs_impact!K4/[4]Feuil3!C$13)*100</f>
        <v>-0.19813400288970512</v>
      </c>
      <c r="L4" s="20">
        <f>([4]abs_impact!L4/[4]Feuil3!D$13)*100</f>
        <v>-0.19192124628660856</v>
      </c>
      <c r="M4" s="21">
        <f>([4]abs_impact!M4/[4]Feuil3!E$13)*100</f>
        <v>-8.7305752154640551E-2</v>
      </c>
    </row>
    <row r="5" spans="1:13" x14ac:dyDescent="0.35">
      <c r="A5" s="19" t="s">
        <v>12</v>
      </c>
      <c r="B5" s="18">
        <f>([4]abs_impact!B5/[4]Feuil3!C$13)*100</f>
        <v>-1.4049317474972299E-6</v>
      </c>
      <c r="C5" s="20">
        <f>([4]abs_impact!C5/[4]Feuil3!D$13)*100</f>
        <v>-1.4758465180637531E-6</v>
      </c>
      <c r="D5" s="21">
        <f>([4]abs_impact!D5/[4]Feuil3!E$13)*100</f>
        <v>-1.197433305654576E-6</v>
      </c>
      <c r="E5" s="18">
        <f>([4]abs_impact!E5/[4]Feuil3!C$13)*100</f>
        <v>-7.0245990650121436E-7</v>
      </c>
      <c r="F5" s="20">
        <f>([4]abs_impact!F5/[4]Feuil3!D$13)*100</f>
        <v>-7.3790972820429936E-7</v>
      </c>
      <c r="G5" s="21">
        <f>([4]abs_impact!G5/[4]Feuil3!E$13)*100</f>
        <v>-5.9867513622613429E-7</v>
      </c>
      <c r="H5" s="18">
        <f>([4]abs_impact!H5/[4]Feuil3!C$13)*100</f>
        <v>7.0205539625029697E-7</v>
      </c>
      <c r="I5" s="20">
        <f>([4]abs_impact!I5/[4]Feuil3!D$13)*100</f>
        <v>7.3752389418705134E-7</v>
      </c>
      <c r="J5" s="21">
        <f>([4]abs_impact!J5/[4]Feuil3!E$13)*100</f>
        <v>5.986748950640219E-7</v>
      </c>
      <c r="K5" s="18">
        <f>([4]abs_impact!K5/[4]Feuil3!C$13)*100</f>
        <v>1.4047496215070195E-6</v>
      </c>
      <c r="L5" s="20">
        <f>([4]abs_impact!L5/[4]Feuil3!D$13)*100</f>
        <v>1.4756873718925677E-6</v>
      </c>
      <c r="M5" s="21">
        <f>([4]abs_impact!M5/[4]Feuil3!E$13)*100</f>
        <v>1.197461949332234E-6</v>
      </c>
    </row>
    <row r="6" spans="1:13" x14ac:dyDescent="0.35">
      <c r="A6" s="19" t="s">
        <v>13</v>
      </c>
      <c r="B6" s="18">
        <f>([4]abs_impact!B6/[4]Feuil3!C$13)*100</f>
        <v>3.2165672154485008</v>
      </c>
      <c r="C6" s="20">
        <f>([4]abs_impact!C6/[4]Feuil3!D$13)*100</f>
        <v>3.2208085715314407</v>
      </c>
      <c r="D6" s="21">
        <f>([4]abs_impact!D6/[4]Feuil3!E$13)*100</f>
        <v>2.3356364723219074</v>
      </c>
      <c r="E6" s="18">
        <f>([4]abs_impact!E6/[4]Feuil3!C$13)*100</f>
        <v>1.6377545581922244</v>
      </c>
      <c r="F6" s="20">
        <f>([4]abs_impact!F6/[4]Feuil3!D$13)*100</f>
        <v>1.6401217871776346</v>
      </c>
      <c r="G6" s="21">
        <f>([4]abs_impact!G6/[4]Feuil3!E$13)*100</f>
        <v>1.1924634291914502</v>
      </c>
      <c r="H6" s="18">
        <f>([4]abs_impact!H6/[4]Feuil3!C$13)*100</f>
        <v>-1.6999027612867725</v>
      </c>
      <c r="I6" s="20">
        <f>([4]abs_impact!I6/[4]Feuil3!D$13)*100</f>
        <v>-1.7028083072009985</v>
      </c>
      <c r="J6" s="21">
        <f>([4]abs_impact!J6/[4]Feuil3!E$13)*100</f>
        <v>-1.2449308695928922</v>
      </c>
      <c r="K6" s="18">
        <f>([4]abs_impact!K6/[4]Feuil3!C$13)*100</f>
        <v>-3.4653823284338898</v>
      </c>
      <c r="L6" s="20">
        <f>([4]abs_impact!L6/[4]Feuil3!D$13)*100</f>
        <v>-3.4717812353879967</v>
      </c>
      <c r="M6" s="21">
        <f>([4]abs_impact!M6/[4]Feuil3!E$13)*100</f>
        <v>-2.5457579244797106</v>
      </c>
    </row>
    <row r="7" spans="1:13" x14ac:dyDescent="0.35">
      <c r="A7" s="19" t="s">
        <v>14</v>
      </c>
      <c r="B7" s="18">
        <f>([4]abs_impact!B7/[4]Feuil3!C$13)*100</f>
        <v>0.25162801904571169</v>
      </c>
      <c r="C7" s="20">
        <f>([4]abs_impact!C7/[4]Feuil3!D$13)*100</f>
        <v>0.24399434404599238</v>
      </c>
      <c r="D7" s="21">
        <f>([4]abs_impact!D7/[4]Feuil3!E$13)*100</f>
        <v>0.11163038297764349</v>
      </c>
      <c r="E7" s="18">
        <f>([4]abs_impact!E7/[4]Feuil3!C$13)*100</f>
        <v>0.12259683115955174</v>
      </c>
      <c r="F7" s="20">
        <f>([4]abs_impact!F7/[4]Feuil3!D$13)*100</f>
        <v>0.11884057902258968</v>
      </c>
      <c r="G7" s="21">
        <f>([4]abs_impact!G7/[4]Feuil3!E$13)*100</f>
        <v>5.4266489483805046E-2</v>
      </c>
      <c r="H7" s="18">
        <f>([4]abs_impact!H7/[4]Feuil3!C$13)*100</f>
        <v>-0.11655481432020347</v>
      </c>
      <c r="I7" s="20">
        <f>([4]abs_impact!I7/[4]Feuil3!D$13)*100</f>
        <v>-0.112923312887178</v>
      </c>
      <c r="J7" s="21">
        <f>([4]abs_impact!J7/[4]Feuil3!E$13)*100</f>
        <v>-5.1420301044989319E-2</v>
      </c>
      <c r="K7" s="18">
        <f>([4]abs_impact!K7/[4]Feuil3!C$13)*100</f>
        <v>-0.22866050492912326</v>
      </c>
      <c r="L7" s="20">
        <f>([4]abs_impact!L7/[4]Feuil3!D$13)*100</f>
        <v>-0.22143738519591538</v>
      </c>
      <c r="M7" s="21">
        <f>([4]abs_impact!M7/[4]Feuil3!E$13)*100</f>
        <v>-0.10022802039226023</v>
      </c>
    </row>
    <row r="8" spans="1:13" x14ac:dyDescent="0.35">
      <c r="A8" s="19" t="s">
        <v>15</v>
      </c>
      <c r="B8" s="18">
        <f>([4]abs_impact!B8/[4]Feuil3!C$13)*100</f>
        <v>-0.2295583111936797</v>
      </c>
      <c r="C8" s="20">
        <f>([4]abs_impact!C8/[4]Feuil3!D$13)*100</f>
        <v>-0.23969454567773912</v>
      </c>
      <c r="D8" s="21">
        <f>([4]abs_impact!D8/[4]Feuil3!E$13)*100</f>
        <v>-0.20337710187806374</v>
      </c>
      <c r="E8" s="18">
        <f>([4]abs_impact!E8/[4]Feuil3!C$13)*100</f>
        <v>-0.10707548377582987</v>
      </c>
      <c r="F8" s="20">
        <f>([4]abs_impact!F8/[4]Feuil3!D$13)*100</f>
        <v>-0.11205423042171613</v>
      </c>
      <c r="G8" s="21">
        <f>([4]abs_impact!G8/[4]Feuil3!E$13)*100</f>
        <v>-9.4407803208639132E-2</v>
      </c>
      <c r="H8" s="18">
        <f>([4]abs_impact!H8/[4]Feuil3!C$13)*100</f>
        <v>9.3015052026420797E-2</v>
      </c>
      <c r="I8" s="20">
        <f>([4]abs_impact!I8/[4]Feuil3!D$13)*100</f>
        <v>9.7809844534915272E-2</v>
      </c>
      <c r="J8" s="21">
        <f>([4]abs_impact!J8/[4]Feuil3!E$13)*100</f>
        <v>8.1576167602979199E-2</v>
      </c>
      <c r="K8" s="18">
        <f>([4]abs_impact!K8/[4]Feuil3!C$13)*100</f>
        <v>0.1732808966578796</v>
      </c>
      <c r="L8" s="20">
        <f>([4]abs_impact!L8/[4]Feuil3!D$13)*100</f>
        <v>0.18268077118053994</v>
      </c>
      <c r="M8" s="21">
        <f>([4]abs_impact!M8/[4]Feuil3!E$13)*100</f>
        <v>0.15170980790981137</v>
      </c>
    </row>
    <row r="9" spans="1:13" x14ac:dyDescent="0.35">
      <c r="A9" s="19" t="s">
        <v>16</v>
      </c>
      <c r="B9" s="18">
        <f>([4]abs_impact!B9/[4]Feuil3!C$13)*100</f>
        <v>7.8186488752656727E-2</v>
      </c>
      <c r="C9" s="20">
        <f>([4]abs_impact!C9/[4]Feuil3!D$13)*100</f>
        <v>8.066492569531894E-2</v>
      </c>
      <c r="D9" s="21">
        <f>([4]abs_impact!D9/[4]Feuil3!E$13)*100</f>
        <v>0.17651032924008392</v>
      </c>
      <c r="E9" s="18">
        <f>([4]abs_impact!E9/[4]Feuil3!C$13)*100</f>
        <v>3.9625106734555889E-2</v>
      </c>
      <c r="F9" s="20">
        <f>([4]abs_impact!F9/[4]Feuil3!D$13)*100</f>
        <v>4.0867534452730156E-2</v>
      </c>
      <c r="G9" s="21">
        <f>([4]abs_impact!G9/[4]Feuil3!E$13)*100</f>
        <v>8.8819466430919064E-2</v>
      </c>
      <c r="H9" s="18">
        <f>([4]abs_impact!H9/[4]Feuil3!C$13)*100</f>
        <v>-4.07067690127937E-2</v>
      </c>
      <c r="I9" s="20">
        <f>([4]abs_impact!I9/[4]Feuil3!D$13)*100</f>
        <v>-4.1955693563726484E-2</v>
      </c>
      <c r="J9" s="21">
        <f>([4]abs_impact!J9/[4]Feuil3!E$13)*100</f>
        <v>-8.9965334736072655E-2</v>
      </c>
      <c r="K9" s="18">
        <f>([4]abs_impact!K9/[4]Feuil3!C$13)*100</f>
        <v>-8.2513679661361847E-2</v>
      </c>
      <c r="L9" s="20">
        <f>([4]abs_impact!L9/[4]Feuil3!D$13)*100</f>
        <v>-8.5018102993014877E-2</v>
      </c>
      <c r="M9" s="21">
        <f>([4]abs_impact!M9/[4]Feuil3!E$13)*100</f>
        <v>-0.18109416482199256</v>
      </c>
    </row>
    <row r="10" spans="1:13" x14ac:dyDescent="0.35">
      <c r="A10" s="19" t="s">
        <v>17</v>
      </c>
      <c r="B10" s="18">
        <f>([4]abs_impact!B10/[4]Feuil3!C$13)*100</f>
        <v>1.8684117233773944E-3</v>
      </c>
      <c r="C10" s="20">
        <f>([4]abs_impact!C10/[4]Feuil3!D$13)*100</f>
        <v>1.8728109376533683E-3</v>
      </c>
      <c r="D10" s="21">
        <f>([4]abs_impact!D10/[4]Feuil3!E$13)*100</f>
        <v>1.4369091248324828E-3</v>
      </c>
      <c r="E10" s="18">
        <f>([4]abs_impact!E10/[4]Feuil3!C$13)*100</f>
        <v>9.3421136917047371E-4</v>
      </c>
      <c r="F10" s="20">
        <f>([4]abs_impact!F10/[4]Feuil3!D$13)*100</f>
        <v>9.3641105811284478E-4</v>
      </c>
      <c r="G10" s="21">
        <f>([4]abs_impact!G10/[4]Feuil3!E$13)*100</f>
        <v>7.1845983383193488E-4</v>
      </c>
      <c r="H10" s="18">
        <f>([4]abs_impact!H10/[4]Feuil3!C$13)*100</f>
        <v>-9.3422217127000248E-4</v>
      </c>
      <c r="I10" s="20">
        <f>([4]abs_impact!I10/[4]Feuil3!D$13)*100</f>
        <v>-9.3642196307233347E-4</v>
      </c>
      <c r="J10" s="21">
        <f>([4]abs_impact!J10/[4]Feuil3!E$13)*100</f>
        <v>-7.1846876951294912E-4</v>
      </c>
      <c r="K10" s="18">
        <f>([4]abs_impact!K10/[4]Feuil3!C$13)*100</f>
        <v>-1.8684556790758981E-3</v>
      </c>
      <c r="L10" s="20">
        <f>([4]abs_impact!L10/[4]Feuil3!D$13)*100</f>
        <v>-1.8728554145967687E-3</v>
      </c>
      <c r="M10" s="21">
        <f>([4]abs_impact!M10/[4]Feuil3!E$13)*100</f>
        <v>-1.4369479070214853E-3</v>
      </c>
    </row>
    <row r="11" spans="1:13" x14ac:dyDescent="0.35">
      <c r="A11" s="19" t="s">
        <v>18</v>
      </c>
      <c r="B11" s="18">
        <f>([4]abs_impact!B11/[4]Feuil3!C$13)*100</f>
        <v>6.1438991596271105E-3</v>
      </c>
      <c r="C11" s="20">
        <f>([4]abs_impact!C11/[4]Feuil3!D$13)*100</f>
        <v>5.0769528660776419E-3</v>
      </c>
      <c r="D11" s="21">
        <f>([4]abs_impact!D11/[4]Feuil3!E$13)*100</f>
        <v>-3.9844906592192808E-2</v>
      </c>
      <c r="E11" s="18">
        <f>([4]abs_impact!E11/[4]Feuil3!C$13)*100</f>
        <v>3.1408188006867583E-3</v>
      </c>
      <c r="F11" s="20">
        <f>([4]abs_impact!F11/[4]Feuil3!D$13)*100</f>
        <v>2.5983934952895256E-3</v>
      </c>
      <c r="G11" s="21">
        <f>([4]abs_impact!G11/[4]Feuil3!E$13)*100</f>
        <v>-2.0243771430041663E-2</v>
      </c>
      <c r="H11" s="18">
        <f>([4]abs_impact!H11/[4]Feuil3!C$13)*100</f>
        <v>-3.2842106526007166E-3</v>
      </c>
      <c r="I11" s="20">
        <f>([4]abs_impact!I11/[4]Feuil3!D$13)*100</f>
        <v>-2.723402652305354E-3</v>
      </c>
      <c r="J11" s="21">
        <f>([4]abs_impact!J11/[4]Feuil3!E$13)*100</f>
        <v>2.0902309037967054E-2</v>
      </c>
      <c r="K11" s="18">
        <f>([4]abs_impact!K11/[4]Feuil3!C$13)*100</f>
        <v>-6.7177108076992981E-3</v>
      </c>
      <c r="L11" s="20">
        <f>([4]abs_impact!L11/[4]Feuil3!D$13)*100</f>
        <v>-5.5772083272283748E-3</v>
      </c>
      <c r="M11" s="21">
        <f>([4]abs_impact!M11/[4]Feuil3!E$13)*100</f>
        <v>4.2479917336939711E-2</v>
      </c>
    </row>
    <row r="12" spans="1:13" x14ac:dyDescent="0.35">
      <c r="A12" s="19" t="s">
        <v>19</v>
      </c>
      <c r="B12" s="18">
        <f>([4]abs_impact!B12/[4]Feuil3!C$13)*100</f>
        <v>0.19201265452756289</v>
      </c>
      <c r="C12" s="20">
        <f>([4]abs_impact!C12/[4]Feuil3!D$13)*100</f>
        <v>0.19465085637495541</v>
      </c>
      <c r="D12" s="21">
        <f>([4]abs_impact!D12/[4]Feuil3!E$13)*100</f>
        <v>0.27363146700891</v>
      </c>
      <c r="E12" s="18">
        <f>([4]abs_impact!E12/[4]Feuil3!C$13)*100</f>
        <v>9.9612033025045274E-2</v>
      </c>
      <c r="F12" s="20">
        <f>([4]abs_impact!F12/[4]Feuil3!D$13)*100</f>
        <v>0.10090253288865421</v>
      </c>
      <c r="G12" s="21">
        <f>([4]abs_impact!G12/[4]Feuil3!E$13)*100</f>
        <v>0.138383266992152</v>
      </c>
      <c r="H12" s="18">
        <f>([4]abs_impact!H12/[4]Feuil3!C$13)*100</f>
        <v>-0.10752364149935949</v>
      </c>
      <c r="I12" s="20">
        <f>([4]abs_impact!I12/[4]Feuil3!D$13)*100</f>
        <v>-0.10874363264903004</v>
      </c>
      <c r="J12" s="21">
        <f>([4]abs_impact!J12/[4]Feuil3!E$13)*100</f>
        <v>-0.14147904270680786</v>
      </c>
      <c r="K12" s="18">
        <f>([4]abs_impact!K12/[4]Feuil3!C$13)*100</f>
        <v>-0.22375120916610786</v>
      </c>
      <c r="L12" s="20">
        <f>([4]abs_impact!L12/[4]Feuil3!D$13)*100</f>
        <v>-0.22610468039580967</v>
      </c>
      <c r="M12" s="21">
        <f>([4]abs_impact!M12/[4]Feuil3!E$13)*100</f>
        <v>-0.28596812644445929</v>
      </c>
    </row>
    <row r="13" spans="1:13" x14ac:dyDescent="0.35">
      <c r="A13" s="19" t="s">
        <v>20</v>
      </c>
      <c r="B13" s="18">
        <f>([4]abs_impact!B13/[4]Feuil3!C$13)*100</f>
        <v>1.868411417873545E-3</v>
      </c>
      <c r="C13" s="20">
        <f>([4]abs_impact!C13/[4]Feuil3!D$13)*100</f>
        <v>1.8728106445478545E-3</v>
      </c>
      <c r="D13" s="21">
        <f>([4]abs_impact!D13/[4]Feuil3!E$13)*100</f>
        <v>1.4369093420907577E-3</v>
      </c>
      <c r="E13" s="18">
        <f>([4]abs_impact!E13/[4]Feuil3!C$13)*100</f>
        <v>9.342112368417539E-4</v>
      </c>
      <c r="F13" s="20">
        <f>([4]abs_impact!F13/[4]Feuil3!D$13)*100</f>
        <v>9.3641091004579939E-4</v>
      </c>
      <c r="G13" s="21">
        <f>([4]abs_impact!G13/[4]Feuil3!E$13)*100</f>
        <v>7.1845923967359343E-4</v>
      </c>
      <c r="H13" s="18">
        <f>([4]abs_impact!H13/[4]Feuil3!C$13)*100</f>
        <v>-9.3422259038667918E-4</v>
      </c>
      <c r="I13" s="20">
        <f>([4]abs_impact!I13/[4]Feuil3!D$13)*100</f>
        <v>-9.364223926601827E-4</v>
      </c>
      <c r="J13" s="21">
        <f>([4]abs_impact!J13/[4]Feuil3!E$13)*100</f>
        <v>-7.1846892696002468E-4</v>
      </c>
      <c r="K13" s="18">
        <f>([4]abs_impact!K13/[4]Feuil3!C$13)*100</f>
        <v>-1.8684552022063046E-3</v>
      </c>
      <c r="L13" s="20">
        <f>([4]abs_impact!L13/[4]Feuil3!D$13)*100</f>
        <v>-1.8728549343204979E-3</v>
      </c>
      <c r="M13" s="21">
        <f>([4]abs_impact!M13/[4]Feuil3!E$13)*100</f>
        <v>-1.4369475593177692E-3</v>
      </c>
    </row>
    <row r="14" spans="1:13" x14ac:dyDescent="0.35">
      <c r="A14" s="19" t="s">
        <v>21</v>
      </c>
      <c r="B14" s="18">
        <f>([4]abs_impact!B14/[4]Feuil3!C$13)*100</f>
        <v>6.1438991108897023E-3</v>
      </c>
      <c r="C14" s="20">
        <f>([4]abs_impact!C14/[4]Feuil3!D$13)*100</f>
        <v>5.0769528302341549E-3</v>
      </c>
      <c r="D14" s="21">
        <f>([4]abs_impact!D14/[4]Feuil3!E$13)*100</f>
        <v>-3.9844906265890247E-2</v>
      </c>
      <c r="E14" s="18">
        <f>([4]abs_impact!E14/[4]Feuil3!C$13)*100</f>
        <v>3.1408187385505706E-3</v>
      </c>
      <c r="F14" s="20">
        <f>([4]abs_impact!F14/[4]Feuil3!D$13)*100</f>
        <v>2.5983934465023529E-3</v>
      </c>
      <c r="G14" s="21">
        <f>([4]abs_impact!G14/[4]Feuil3!E$13)*100</f>
        <v>-2.0243771362746323E-2</v>
      </c>
      <c r="H14" s="18">
        <f>([4]abs_impact!H14/[4]Feuil3!C$13)*100</f>
        <v>-3.2842111868016419E-3</v>
      </c>
      <c r="I14" s="20">
        <f>([4]abs_impact!I14/[4]Feuil3!D$13)*100</f>
        <v>-2.7234031984605411E-3</v>
      </c>
      <c r="J14" s="21">
        <f>([4]abs_impact!J14/[4]Feuil3!E$13)*100</f>
        <v>2.0902308645129101E-2</v>
      </c>
      <c r="K14" s="18">
        <f>([4]abs_impact!K14/[4]Feuil3!C$13)*100</f>
        <v>-6.7177109831651205E-3</v>
      </c>
      <c r="L14" s="20">
        <f>([4]abs_impact!L14/[4]Feuil3!D$13)*100</f>
        <v>-5.5772085039583752E-3</v>
      </c>
      <c r="M14" s="21">
        <f>([4]abs_impact!M14/[4]Feuil3!E$13)*100</f>
        <v>4.2479917069551662E-2</v>
      </c>
    </row>
    <row r="15" spans="1:13" x14ac:dyDescent="0.35">
      <c r="A15" s="19" t="s">
        <v>22</v>
      </c>
      <c r="B15" s="18">
        <f>([4]abs_impact!B15/[4]Feuil3!C$13)*100</f>
        <v>12.563761258492018</v>
      </c>
      <c r="C15" s="20">
        <f>([4]abs_impact!C15/[4]Feuil3!D$13)*100</f>
        <v>12.527297786949406</v>
      </c>
      <c r="D15" s="21">
        <f>([4]abs_impact!D15/[4]Feuil3!E$13)*100</f>
        <v>7.2374241336584113</v>
      </c>
      <c r="E15" s="18">
        <f>([4]abs_impact!E15/[4]Feuil3!C$13)*100</f>
        <v>7.0748895950689503</v>
      </c>
      <c r="F15" s="20">
        <f>([4]abs_impact!F15/[4]Feuil3!D$13)*100</f>
        <v>7.0559798462564309</v>
      </c>
      <c r="G15" s="21">
        <f>([4]abs_impact!G15/[4]Feuil3!E$13)*100</f>
        <v>4.0852983711059689</v>
      </c>
      <c r="H15" s="18">
        <f>([4]abs_impact!H15/[4]Feuil3!C$13)*100</f>
        <v>-9.2646063429051679</v>
      </c>
      <c r="I15" s="20">
        <f>([4]abs_impact!I15/[4]Feuil3!D$13)*100</f>
        <v>-9.2465681333936089</v>
      </c>
      <c r="J15" s="21">
        <f>([4]abs_impact!J15/[4]Feuil3!E$13)*100</f>
        <v>-5.4306609566790653</v>
      </c>
      <c r="K15" s="18">
        <f>([4]abs_impact!K15/[4]Feuil3!C$13)*100</f>
        <v>-21.708165517846147</v>
      </c>
      <c r="L15" s="20">
        <f>([4]abs_impact!L15/[4]Feuil3!D$13)*100</f>
        <v>-21.67853601791241</v>
      </c>
      <c r="M15" s="21">
        <f>([4]abs_impact!M15/[4]Feuil3!E$13)*100</f>
        <v>-12.94927850844601</v>
      </c>
    </row>
    <row r="16" spans="1:13" x14ac:dyDescent="0.35">
      <c r="A16" s="19" t="s">
        <v>23</v>
      </c>
      <c r="B16" s="18">
        <f>([4]abs_impact!B16/[4]Feuil3!C$13)*100</f>
        <v>-24.408011171500021</v>
      </c>
      <c r="C16" s="22">
        <f>([4]abs_impact!C16/[4]Feuil3!D$13)*100</f>
        <v>-24.462962686869268</v>
      </c>
      <c r="D16" s="21">
        <f>([4]abs_impact!D16/[4]Feuil3!E$13)*100</f>
        <v>-18.265184024711704</v>
      </c>
      <c r="E16" s="18">
        <f>([4]abs_impact!E16/[4]Feuil3!C$13)*100</f>
        <v>-9.6251407653154359</v>
      </c>
      <c r="F16" s="20">
        <f>([4]abs_impact!F16/[4]Feuil3!D$13)*100</f>
        <v>-9.6403138561745916</v>
      </c>
      <c r="G16" s="21">
        <f>([4]abs_impact!G16/[4]Feuil3!E$13)*100</f>
        <v>-7.1044496429868458</v>
      </c>
      <c r="H16" s="18">
        <f>([4]abs_impact!H16/[4]Feuil3!C$13)*100</f>
        <v>6.7002857748451214</v>
      </c>
      <c r="I16" s="20">
        <f>([4]abs_impact!I16/[4]Feuil3!D$13)*100</f>
        <v>6.7056756468634928</v>
      </c>
      <c r="J16" s="21">
        <f>([4]abs_impact!J16/[4]Feuil3!E$13)*100</f>
        <v>4.892115816398583</v>
      </c>
      <c r="K16" s="18">
        <f>([4]abs_impact!K16/[4]Feuil3!C$13)*100</f>
        <v>11.570423407222453</v>
      </c>
      <c r="L16" s="20">
        <f>([4]abs_impact!L16/[4]Feuil3!D$13)*100</f>
        <v>11.577031925825413</v>
      </c>
      <c r="M16" s="21">
        <f>([4]abs_impact!M16/[4]Feuil3!E$13)*100</f>
        <v>8.4285574814585047</v>
      </c>
    </row>
    <row r="17" spans="1:13" x14ac:dyDescent="0.35">
      <c r="A17" s="19" t="s">
        <v>24</v>
      </c>
      <c r="B17" s="18">
        <f>([4]abs_impact!B17/[4]Feuil3!C$13)*100</f>
        <v>-3.8799885698213625E-2</v>
      </c>
      <c r="C17" s="20">
        <f>([4]abs_impact!C17/[4]Feuil3!D$13)*100</f>
        <v>-2.5859510451255808E-3</v>
      </c>
      <c r="D17" s="21">
        <f>([4]abs_impact!D17/[4]Feuil3!E$13)*100</f>
        <v>1.5607439917411126</v>
      </c>
      <c r="E17" s="18">
        <f>([4]abs_impact!E17/[4]Feuil3!C$13)*100</f>
        <v>-2.0242320776262864E-2</v>
      </c>
      <c r="F17" s="20">
        <f>([4]abs_impact!F17/[4]Feuil3!D$13)*100</f>
        <v>-1.115821710492759E-4</v>
      </c>
      <c r="G17" s="21">
        <f>([4]abs_impact!G17/[4]Feuil3!E$13)*100</f>
        <v>0.86790862765713062</v>
      </c>
      <c r="H17" s="18">
        <f>([4]abs_impact!H17/[4]Feuil3!C$13)*100</f>
        <v>2.1398913585528805E-2</v>
      </c>
      <c r="I17" s="20">
        <f>([4]abs_impact!I17/[4]Feuil3!D$13)*100</f>
        <v>-3.584189858955747E-3</v>
      </c>
      <c r="J17" s="21">
        <f>([4]abs_impact!J17/[4]Feuil3!E$13)*100</f>
        <v>-1.0781612649249073</v>
      </c>
      <c r="K17" s="18">
        <f>([4]abs_impact!K17/[4]Feuil3!C$13)*100</f>
        <v>4.2716889216028273E-2</v>
      </c>
      <c r="L17" s="20">
        <f>([4]abs_impact!L17/[4]Feuil3!D$13)*100</f>
        <v>-1.3067492711474457E-2</v>
      </c>
      <c r="M17" s="21">
        <f>([4]abs_impact!M17/[4]Feuil3!E$13)*100</f>
        <v>-2.409275400849908</v>
      </c>
    </row>
    <row r="18" spans="1:13" x14ac:dyDescent="0.35">
      <c r="A18" s="19" t="s">
        <v>25</v>
      </c>
      <c r="B18" s="18">
        <f>([4]abs_impact!B18/[4]Feuil3!C$13)*100</f>
        <v>-0.20295793010072261</v>
      </c>
      <c r="C18" s="20">
        <f>([4]abs_impact!C18/[4]Feuil3!D$13)*100</f>
        <v>-0.18372514186619429</v>
      </c>
      <c r="D18" s="21">
        <f>([4]abs_impact!D18/[4]Feuil3!E$13)*100</f>
        <v>0.69421109565046968</v>
      </c>
      <c r="E18" s="18">
        <f>([4]abs_impact!E18/[4]Feuil3!C$13)*100</f>
        <v>-0.10948733102878487</v>
      </c>
      <c r="F18" s="20">
        <f>([4]abs_impact!F18/[4]Feuil3!D$13)*100</f>
        <v>-9.8938908780008994E-2</v>
      </c>
      <c r="G18" s="21">
        <f>([4]abs_impact!G18/[4]Feuil3!E$13)*100</f>
        <v>0.3826036187524029</v>
      </c>
      <c r="H18" s="18">
        <f>([4]abs_impact!H18/[4]Feuil3!C$13)*100</f>
        <v>0.12788601521302204</v>
      </c>
      <c r="I18" s="20">
        <f>([4]abs_impact!I18/[4]Feuil3!D$13)*100</f>
        <v>0.11502879876165563</v>
      </c>
      <c r="J18" s="21">
        <f>([4]abs_impact!J18/[4]Feuil3!E$13)*100</f>
        <v>-0.47153258891720573</v>
      </c>
      <c r="K18" s="18">
        <f>([4]abs_impact!K18/[4]Feuil3!C$13)*100</f>
        <v>0.27646758471684019</v>
      </c>
      <c r="L18" s="23">
        <f>([4]abs_impact!L18/[4]Feuil3!D$13)*100</f>
        <v>0.24791438764102414</v>
      </c>
      <c r="M18" s="21">
        <f>([4]abs_impact!M18/[4]Feuil3!E$13)*100</f>
        <v>-1.05377794486325</v>
      </c>
    </row>
    <row r="19" spans="1:13" x14ac:dyDescent="0.35">
      <c r="A19" s="19" t="s">
        <v>26</v>
      </c>
      <c r="B19" s="18">
        <f>([4]abs_impact!B19/[4]Feuil3!C$13)*100</f>
        <v>1.4847858617026055E-2</v>
      </c>
      <c r="C19" s="20">
        <f>([4]abs_impact!C19/[4]Feuil3!D$13)*100</f>
        <v>1.0534645478806044E-2</v>
      </c>
      <c r="D19" s="21">
        <f>([4]abs_impact!D19/[4]Feuil3!E$13)*100</f>
        <v>-0.17500500479474487</v>
      </c>
      <c r="E19" s="18">
        <f>([4]abs_impact!E19/[4]Feuil3!C$13)*100</f>
        <v>8.8032938484819342E-3</v>
      </c>
      <c r="F19" s="20">
        <f>([4]abs_impact!F19/[4]Feuil3!D$13)*100</f>
        <v>6.2117644047638533E-3</v>
      </c>
      <c r="G19" s="21">
        <f>([4]abs_impact!G19/[4]Feuil3!E$13)*100</f>
        <v>-0.10469464361758971</v>
      </c>
      <c r="H19" s="18">
        <f>([4]abs_impact!H19/[4]Feuil3!C$13)*100</f>
        <v>-1.2740516791144511E-2</v>
      </c>
      <c r="I19" s="20">
        <f>([4]abs_impact!I19/[4]Feuil3!D$13)*100</f>
        <v>-8.9137810608513352E-3</v>
      </c>
      <c r="J19" s="21">
        <f>([4]abs_impact!J19/[4]Feuil3!E$13)*100</f>
        <v>0.15339180460897506</v>
      </c>
      <c r="K19" s="18">
        <f>([4]abs_impact!K19/[4]Feuil3!C$13)*100</f>
        <v>-3.0474083047514863E-2</v>
      </c>
      <c r="L19" s="20">
        <f>([4]abs_impact!L19/[4]Feuil3!D$13)*100</f>
        <v>-2.1268834502131351E-2</v>
      </c>
      <c r="M19" s="21">
        <f>([4]abs_impact!M19/[4]Feuil3!E$13)*100</f>
        <v>0.36800411803683591</v>
      </c>
    </row>
    <row r="20" spans="1:13" x14ac:dyDescent="0.35">
      <c r="A20" s="19" t="s">
        <v>27</v>
      </c>
      <c r="B20" s="18">
        <f>([4]abs_impact!B20/[4]Feuil3!C$13)*100</f>
        <v>1.4847858664135526E-2</v>
      </c>
      <c r="C20" s="20">
        <f>([4]abs_impact!C20/[4]Feuil3!D$13)*100</f>
        <v>1.0534645533178002E-2</v>
      </c>
      <c r="D20" s="21">
        <f>([4]abs_impact!D20/[4]Feuil3!E$13)*100</f>
        <v>-0.175005004866219</v>
      </c>
      <c r="E20" s="18">
        <f>([4]abs_impact!E20/[4]Feuil3!C$13)*100</f>
        <v>8.8032936070742817E-3</v>
      </c>
      <c r="F20" s="20">
        <f>([4]abs_impact!F20/[4]Feuil3!D$13)*100</f>
        <v>6.2117641556890431E-3</v>
      </c>
      <c r="G20" s="21">
        <f>([4]abs_impact!G20/[4]Feuil3!E$13)*100</f>
        <v>-0.10469464377498822</v>
      </c>
      <c r="H20" s="18">
        <f>([4]abs_impact!H20/[4]Feuil3!C$13)*100</f>
        <v>-1.274051668252903E-2</v>
      </c>
      <c r="I20" s="20">
        <f>([4]abs_impact!I20/[4]Feuil3!D$13)*100</f>
        <v>-8.9137809427642448E-3</v>
      </c>
      <c r="J20" s="21">
        <f>([4]abs_impact!J20/[4]Feuil3!E$13)*100</f>
        <v>0.15339180479072373</v>
      </c>
      <c r="K20" s="18">
        <f>([4]abs_impact!K20/[4]Feuil3!C$13)*100</f>
        <v>-3.0474083352775051E-2</v>
      </c>
      <c r="L20" s="20">
        <f>([4]abs_impact!L20/[4]Feuil3!D$13)*100</f>
        <v>-2.1268834804008464E-2</v>
      </c>
      <c r="M20" s="21">
        <f>([4]abs_impact!M20/[4]Feuil3!E$13)*100</f>
        <v>0.36800411776586678</v>
      </c>
    </row>
    <row r="21" spans="1:13" x14ac:dyDescent="0.35">
      <c r="A21" s="19" t="s">
        <v>28</v>
      </c>
      <c r="B21" s="18">
        <f>([4]abs_impact!B21/[4]Feuil3!C$13)*100</f>
        <v>1.3133379490666992</v>
      </c>
      <c r="C21" s="20">
        <f>([4]abs_impact!C21/[4]Feuil3!D$13)*100</f>
        <v>1.343801471420315</v>
      </c>
      <c r="D21" s="21">
        <f>([4]abs_impact!D21/[4]Feuil3!E$13)*100</f>
        <v>0.59763419321866362</v>
      </c>
      <c r="E21" s="18">
        <f>([4]abs_impact!E21/[4]Feuil3!C$13)*100</f>
        <v>0.67046349525530125</v>
      </c>
      <c r="F21" s="20">
        <f>([4]abs_impact!F21/[4]Feuil3!D$13)*100</f>
        <v>0.68601055191102422</v>
      </c>
      <c r="G21" s="21">
        <f>([4]abs_impact!G21/[4]Feuil3!E$13)*100</f>
        <v>0.30510313794042238</v>
      </c>
      <c r="H21" s="18">
        <f>([4]abs_impact!H21/[4]Feuil3!C$13)*100</f>
        <v>-0.69965941216186067</v>
      </c>
      <c r="I21" s="20">
        <f>([4]abs_impact!I21/[4]Feuil3!D$13)*100</f>
        <v>-0.71587048018059363</v>
      </c>
      <c r="J21" s="21">
        <f>([4]abs_impact!J21/[4]Feuil3!E$13)*100</f>
        <v>-0.31841472457327458</v>
      </c>
      <c r="K21" s="18">
        <f>([4]abs_impact!K21/[4]Feuil3!C$13)*100</f>
        <v>-1.4303456048899459</v>
      </c>
      <c r="L21" s="20">
        <f>([4]abs_impact!L21/[4]Feuil3!D$13)*100</f>
        <v>-1.4634703543843126</v>
      </c>
      <c r="M21" s="21">
        <f>([4]abs_impact!M21/[4]Feuil3!E$13)*100</f>
        <v>-0.65098250710618044</v>
      </c>
    </row>
    <row r="22" spans="1:13" x14ac:dyDescent="0.35">
      <c r="A22" s="19" t="s">
        <v>29</v>
      </c>
      <c r="B22" s="18">
        <f>([4]abs_impact!B22/[4]Feuil3!C$13)*100</f>
        <v>-23.078214761364308</v>
      </c>
      <c r="C22" s="20">
        <f>([4]abs_impact!C22/[4]Feuil3!D$13)*100</f>
        <v>-23.069812598161029</v>
      </c>
      <c r="D22" s="21">
        <f>([4]abs_impact!D22/[4]Feuil3!E$13)*100</f>
        <v>-14.851089377297994</v>
      </c>
      <c r="E22" s="18">
        <f>([4]abs_impact!E22/[4]Feuil3!C$13)*100</f>
        <v>-9.0793608473494221</v>
      </c>
      <c r="F22" s="20">
        <f>([4]abs_impact!F22/[4]Feuil3!D$13)*100</f>
        <v>-9.067104833890463</v>
      </c>
      <c r="G22" s="21">
        <f>([4]abs_impact!G22/[4]Feuil3!E$13)*100</f>
        <v>-5.6755874683073966</v>
      </c>
      <c r="H22" s="18">
        <f>([4]abs_impact!H22/[4]Feuil3!C$13)*100</f>
        <v>6.3577640805069908</v>
      </c>
      <c r="I22" s="20">
        <f>([4]abs_impact!I22/[4]Feuil3!D$13)*100</f>
        <v>6.3423121527252198</v>
      </c>
      <c r="J22" s="21">
        <f>([4]abs_impact!J22/[4]Feuil3!E$13)*100</f>
        <v>3.8690449250033594</v>
      </c>
      <c r="K22" s="18">
        <f>([4]abs_impact!K22/[4]Feuil3!C$13)*100</f>
        <v>11.048673181193195</v>
      </c>
      <c r="L22" s="20">
        <f>([4]abs_impact!L22/[4]Feuil3!D$13)*100</f>
        <v>11.018206002703048</v>
      </c>
      <c r="M22" s="21">
        <f>([4]abs_impact!M22/[4]Feuil3!E$13)*100</f>
        <v>6.6788534888679072</v>
      </c>
    </row>
    <row r="23" spans="1:13" x14ac:dyDescent="0.35">
      <c r="A23" s="19" t="s">
        <v>30</v>
      </c>
      <c r="B23" s="18">
        <f>([4]abs_impact!B23/[4]Feuil3!C$13)*100</f>
        <v>2.1796434260018178</v>
      </c>
      <c r="C23" s="20">
        <f>([4]abs_impact!C23/[4]Feuil3!D$13)*100</f>
        <v>2.1623363369717303</v>
      </c>
      <c r="D23" s="21">
        <f>([4]abs_impact!D23/[4]Feuil3!E$13)*100</f>
        <v>1.0184791030459737</v>
      </c>
      <c r="E23" s="18">
        <f>([4]abs_impact!E23/[4]Feuil3!C$13)*100</f>
        <v>1.4071532136712419</v>
      </c>
      <c r="F23" s="20">
        <f>([4]abs_impact!F23/[4]Feuil3!D$13)*100</f>
        <v>1.400177681963674</v>
      </c>
      <c r="G23" s="21">
        <f>([4]abs_impact!G23/[4]Feuil3!E$13)*100</f>
        <v>0.7737147042415965</v>
      </c>
      <c r="H23" s="18">
        <f>([4]abs_impact!H23/[4]Feuil3!C$13)*100</f>
        <v>-2.132085897327936</v>
      </c>
      <c r="I23" s="20">
        <f>([4]abs_impact!I23/[4]Feuil3!D$13)*100</f>
        <v>-2.1285111849600034</v>
      </c>
      <c r="J23" s="21">
        <f>([4]abs_impact!J23/[4]Feuil3!E$13)*100</f>
        <v>-1.3613684022968877</v>
      </c>
      <c r="K23" s="18">
        <f>([4]abs_impact!K23/[4]Feuil3!C$13)*100</f>
        <v>-5.1516736883658876</v>
      </c>
      <c r="L23" s="20">
        <f>([4]abs_impact!L23/[4]Feuil3!D$13)*100</f>
        <v>-5.148924759024351</v>
      </c>
      <c r="M23" s="21">
        <f>([4]abs_impact!M23/[4]Feuil3!E$13)*100</f>
        <v>-3.4419311692649277</v>
      </c>
    </row>
    <row r="24" spans="1:13" x14ac:dyDescent="0.35">
      <c r="A24" s="19" t="s">
        <v>31</v>
      </c>
      <c r="B24" s="18">
        <f>([4]abs_impact!B24/[4]Feuil3!C$13)*100</f>
        <v>-0.37450080816692388</v>
      </c>
      <c r="C24" s="20">
        <f>([4]abs_impact!C24/[4]Feuil3!D$13)*100</f>
        <v>-0.41963314771188487</v>
      </c>
      <c r="D24" s="21">
        <f>([4]abs_impact!D24/[4]Feuil3!E$13)*100</f>
        <v>-2.2399818222567855</v>
      </c>
      <c r="E24" s="18">
        <f>([4]abs_impact!E24/[4]Feuil3!C$13)*100</f>
        <v>-0.14321635439571889</v>
      </c>
      <c r="F24" s="20">
        <f>([4]abs_impact!F24/[4]Feuil3!D$13)*100</f>
        <v>-0.16221244581662006</v>
      </c>
      <c r="G24" s="21">
        <f>([4]abs_impact!G24/[4]Feuil3!E$13)*100</f>
        <v>-0.9378921748415523</v>
      </c>
      <c r="H24" s="18">
        <f>([4]abs_impact!H24/[4]Feuil3!C$13)*100</f>
        <v>9.1252271304653715E-2</v>
      </c>
      <c r="I24" s="20">
        <f>([4]abs_impact!I24/[4]Feuil3!D$13)*100</f>
        <v>0.10556714562354613</v>
      </c>
      <c r="J24" s="21">
        <f>([4]abs_impact!J24/[4]Feuil3!E$13)*100</f>
        <v>0.69994588895455079</v>
      </c>
      <c r="K24" s="18">
        <f>([4]abs_impact!K24/[4]Feuil3!C$13)*100</f>
        <v>0.15036545387040617</v>
      </c>
      <c r="L24" s="20">
        <f>([4]abs_impact!L24/[4]Feuil3!D$13)*100</f>
        <v>0.17581414808769019</v>
      </c>
      <c r="M24" s="21">
        <f>([4]abs_impact!M24/[4]Feuil3!E$13)*100</f>
        <v>1.2386076559847037</v>
      </c>
    </row>
    <row r="25" spans="1:13" x14ac:dyDescent="0.35">
      <c r="A25" s="19" t="s">
        <v>32</v>
      </c>
      <c r="B25" s="18">
        <f>([4]abs_impact!B25/[4]Feuil3!C$13)*100</f>
        <v>4.7506936628333024E-2</v>
      </c>
      <c r="C25" s="20">
        <f>([4]abs_impact!C25/[4]Feuil3!D$13)*100</f>
        <v>2.4464316675434378E-2</v>
      </c>
      <c r="D25" s="21">
        <f>([4]abs_impact!D25/[4]Feuil3!E$13)*100</f>
        <v>-0.99277641168372033</v>
      </c>
      <c r="E25" s="18">
        <f>([4]abs_impact!E25/[4]Feuil3!C$13)*100</f>
        <v>2.6364047292583348E-2</v>
      </c>
      <c r="F25" s="20">
        <f>([4]abs_impact!F25/[4]Feuil3!D$13)*100</f>
        <v>1.629909456674327E-2</v>
      </c>
      <c r="G25" s="21">
        <f>([4]abs_impact!G25/[4]Feuil3!E$13)*100</f>
        <v>-0.43015771987872686</v>
      </c>
      <c r="H25" s="18">
        <f>([4]abs_impact!H25/[4]Feuil3!C$13)*100</f>
        <v>-2.7723356239338273E-2</v>
      </c>
      <c r="I25" s="20">
        <f>([4]abs_impact!I25/[4]Feuil3!D$13)*100</f>
        <v>-1.9758823056017873E-2</v>
      </c>
      <c r="J25" s="21">
        <f>([4]abs_impact!J25/[4]Feuil3!E$13)*100</f>
        <v>0.33608375096321752</v>
      </c>
      <c r="K25" s="18">
        <f>([4]abs_impact!K25/[4]Feuil3!C$13)*100</f>
        <v>-5.484146866929502E-2</v>
      </c>
      <c r="L25" s="20">
        <f>([4]abs_impact!L25/[4]Feuil3!D$13)*100</f>
        <v>-4.0449559888786554E-2</v>
      </c>
      <c r="M25" s="21">
        <f>([4]abs_impact!M25/[4]Feuil3!E$13)*100</f>
        <v>0.6042682200102043</v>
      </c>
    </row>
    <row r="26" spans="1:13" x14ac:dyDescent="0.35">
      <c r="A26" s="19" t="s">
        <v>33</v>
      </c>
      <c r="B26" s="18">
        <f>([4]abs_impact!B26/[4]Feuil3!C$13)*100</f>
        <v>-3.8423438460309094E-2</v>
      </c>
      <c r="C26" s="20">
        <f>([4]abs_impact!C26/[4]Feuil3!D$13)*100</f>
        <v>-2.9181155268922197E-2</v>
      </c>
      <c r="D26" s="21">
        <f>([4]abs_impact!D26/[4]Feuil3!E$13)*100</f>
        <v>0.35737010309186235</v>
      </c>
      <c r="E26" s="18">
        <f>([4]abs_impact!E26/[4]Feuil3!C$13)*100</f>
        <v>-1.4805889815908115E-2</v>
      </c>
      <c r="F26" s="20">
        <f>([4]abs_impact!F26/[4]Feuil3!D$13)*100</f>
        <v>-1.1145136532940848E-2</v>
      </c>
      <c r="G26" s="21">
        <f>([4]abs_impact!G26/[4]Feuil3!E$13)*100</f>
        <v>0.14217410883274745</v>
      </c>
      <c r="H26" s="18">
        <f>([4]abs_impact!H26/[4]Feuil3!C$13)*100</f>
        <v>9.1208850064171659E-3</v>
      </c>
      <c r="I26" s="20">
        <f>([4]abs_impact!I26/[4]Feuil3!D$13)*100</f>
        <v>6.7749651138620751E-3</v>
      </c>
      <c r="J26" s="21">
        <f>([4]abs_impact!J26/[4]Feuil3!E$13)*100</f>
        <v>-9.1912573387458452E-2</v>
      </c>
      <c r="K26" s="18">
        <f>([4]abs_impact!K26/[4]Feuil3!C$13)*100</f>
        <v>1.4772925453992471E-2</v>
      </c>
      <c r="L26" s="20">
        <f>([4]abs_impact!L26/[4]Feuil3!D$13)*100</f>
        <v>1.0930325554046433E-2</v>
      </c>
      <c r="M26" s="21">
        <f>([4]abs_impact!M26/[4]Feuil3!E$13)*100</f>
        <v>-0.15116066596738251</v>
      </c>
    </row>
    <row r="27" spans="1:13" x14ac:dyDescent="0.35">
      <c r="A27" s="19" t="s">
        <v>34</v>
      </c>
      <c r="B27" s="18">
        <f>([4]abs_impact!B27/[4]Feuil3!C$13)*100</f>
        <v>-3.8423438171055098E-2</v>
      </c>
      <c r="C27" s="20">
        <f>([4]abs_impact!C27/[4]Feuil3!D$13)*100</f>
        <v>-2.9181154950131759E-2</v>
      </c>
      <c r="D27" s="21">
        <f>([4]abs_impact!D27/[4]Feuil3!E$13)*100</f>
        <v>0.35737010360597243</v>
      </c>
      <c r="E27" s="18">
        <f>([4]abs_impact!E27/[4]Feuil3!C$13)*100</f>
        <v>-1.4805889374211696E-2</v>
      </c>
      <c r="F27" s="20">
        <f>([4]abs_impact!F27/[4]Feuil3!D$13)*100</f>
        <v>-1.1145136059413059E-2</v>
      </c>
      <c r="G27" s="21">
        <f>([4]abs_impact!G27/[4]Feuil3!E$13)*100</f>
        <v>0.14217410914407153</v>
      </c>
      <c r="H27" s="18">
        <f>([4]abs_impact!H27/[4]Feuil3!C$13)*100</f>
        <v>9.1208856613507402E-3</v>
      </c>
      <c r="I27" s="20">
        <f>([4]abs_impact!I27/[4]Feuil3!D$13)*100</f>
        <v>6.774965765348793E-3</v>
      </c>
      <c r="J27" s="21">
        <f>([4]abs_impact!J27/[4]Feuil3!E$13)*100</f>
        <v>-9.191257363206766E-2</v>
      </c>
      <c r="K27" s="18">
        <f>([4]abs_impact!K27/[4]Feuil3!C$13)*100</f>
        <v>1.4772925597602475E-2</v>
      </c>
      <c r="L27" s="20">
        <f>([4]abs_impact!L27/[4]Feuil3!D$13)*100</f>
        <v>1.0930325726898138E-2</v>
      </c>
      <c r="M27" s="21">
        <f>([4]abs_impact!M27/[4]Feuil3!E$13)*100</f>
        <v>-0.15116066577720935</v>
      </c>
    </row>
    <row r="28" spans="1:13" x14ac:dyDescent="0.35">
      <c r="A28" s="19" t="s">
        <v>35</v>
      </c>
      <c r="B28" s="18">
        <f>([4]abs_impact!B28/[4]Feuil3!C$13)*100</f>
        <v>-1.2535053974373997</v>
      </c>
      <c r="C28" s="20">
        <f>([4]abs_impact!C28/[4]Feuil3!D$13)*100</f>
        <v>-1.2805488662026723</v>
      </c>
      <c r="D28" s="21">
        <f>([4]abs_impact!D28/[4]Feuil3!E$13)*100</f>
        <v>-0.57483068565088624</v>
      </c>
      <c r="E28" s="18">
        <f>([4]abs_impact!E28/[4]Feuil3!C$13)*100</f>
        <v>-0.58415752292002321</v>
      </c>
      <c r="F28" s="20">
        <f>([4]abs_impact!F28/[4]Feuil3!D$13)*100</f>
        <v>-0.59683566906212204</v>
      </c>
      <c r="G28" s="21">
        <f>([4]abs_impact!G28/[4]Feuil3!E$13)*100</f>
        <v>-0.26770333052168738</v>
      </c>
      <c r="H28" s="18">
        <f>([4]abs_impact!H28/[4]Feuil3!C$13)*100</f>
        <v>0.51614045445837942</v>
      </c>
      <c r="I28" s="20">
        <f>([4]abs_impact!I28/[4]Feuil3!D$13)*100</f>
        <v>0.52746001368263506</v>
      </c>
      <c r="J28" s="21">
        <f>([4]abs_impact!J28/[4]Feuil3!E$13)*100</f>
        <v>0.236256678595852</v>
      </c>
      <c r="K28" s="18">
        <f>([4]abs_impact!K28/[4]Feuil3!C$13)*100</f>
        <v>0.97669373599878107</v>
      </c>
      <c r="L28" s="20">
        <f>([4]abs_impact!L28/[4]Feuil3!D$13)*100</f>
        <v>0.99821014418574916</v>
      </c>
      <c r="M28" s="21">
        <f>([4]abs_impact!M28/[4]Feuil3!E$13)*100</f>
        <v>0.44684349727196326</v>
      </c>
    </row>
    <row r="29" spans="1:13" x14ac:dyDescent="0.35">
      <c r="A29" s="19" t="s">
        <v>36</v>
      </c>
      <c r="B29" s="18">
        <f>([4]abs_impact!B29/[4]Feuil3!C$13)*100</f>
        <v>1.1099372526126144E-2</v>
      </c>
      <c r="C29" s="20">
        <f>([4]abs_impact!C29/[4]Feuil3!D$13)*100</f>
        <v>1.1124901999769139E-2</v>
      </c>
      <c r="D29" s="21">
        <f>([4]abs_impact!D29/[4]Feuil3!E$13)*100</f>
        <v>-1.9547792722131151E-3</v>
      </c>
      <c r="E29" s="18">
        <f>([4]abs_impact!E29/[4]Feuil3!C$13)*100</f>
        <v>5.458486522178777E-3</v>
      </c>
      <c r="F29" s="20">
        <f>([4]abs_impact!F29/[4]Feuil3!D$13)*100</f>
        <v>5.4707210660896368E-3</v>
      </c>
      <c r="G29" s="21">
        <f>([4]abs_impact!G29/[4]Feuil3!E$13)*100</f>
        <v>-9.9710193150312097E-4</v>
      </c>
      <c r="H29" s="18">
        <f>([4]abs_impact!H29/[4]Feuil3!C$13)*100</f>
        <v>-5.2886849769278373E-3</v>
      </c>
      <c r="I29" s="20">
        <f>([4]abs_impact!I29/[4]Feuil3!D$13)*100</f>
        <v>-5.3000641563349183E-3</v>
      </c>
      <c r="J29" s="21">
        <f>([4]abs_impact!J29/[4]Feuil3!E$13)*100</f>
        <v>1.0279111289333328E-3</v>
      </c>
      <c r="K29" s="18">
        <f>([4]abs_impact!K29/[4]Feuil3!C$13)*100</f>
        <v>-1.0418764461376608E-2</v>
      </c>
      <c r="L29" s="20">
        <f>([4]abs_impact!L29/[4]Feuil3!D$13)*100</f>
        <v>-1.0440840693495343E-2</v>
      </c>
      <c r="M29" s="21">
        <f>([4]abs_impact!M29/[4]Feuil3!E$13)*100</f>
        <v>2.079367602407128E-3</v>
      </c>
    </row>
    <row r="30" spans="1:13" x14ac:dyDescent="0.35">
      <c r="A30" s="19" t="s">
        <v>37</v>
      </c>
      <c r="B30" s="18">
        <f>([4]abs_impact!B30/[4]Feuil3!C$13)*100</f>
        <v>-3.2936881984321803E-5</v>
      </c>
      <c r="C30" s="20">
        <f>([4]abs_impact!C30/[4]Feuil3!D$13)*100</f>
        <v>-3.2485429980047049E-5</v>
      </c>
      <c r="D30" s="21">
        <f>([4]abs_impact!D30/[4]Feuil3!E$13)*100</f>
        <v>-1.4292617281390272E-5</v>
      </c>
      <c r="E30" s="18">
        <f>([4]abs_impact!E30/[4]Feuil3!C$13)*100</f>
        <v>-1.6468819723103207E-5</v>
      </c>
      <c r="F30" s="20">
        <f>([4]abs_impact!F30/[4]Feuil3!D$13)*100</f>
        <v>-1.6243078185513907E-5</v>
      </c>
      <c r="G30" s="21">
        <f>([4]abs_impact!G30/[4]Feuil3!E$13)*100</f>
        <v>-7.1460638789602081E-6</v>
      </c>
      <c r="H30" s="18">
        <f>([4]abs_impact!H30/[4]Feuil3!C$13)*100</f>
        <v>1.6468783671202847E-5</v>
      </c>
      <c r="I30" s="20">
        <f>([4]abs_impact!I30/[4]Feuil3!D$13)*100</f>
        <v>1.624309006702159E-5</v>
      </c>
      <c r="J30" s="21">
        <f>([4]abs_impact!J30/[4]Feuil3!E$13)*100</f>
        <v>7.1465637571829007E-6</v>
      </c>
      <c r="K30" s="18">
        <f>([4]abs_impact!K30/[4]Feuil3!C$13)*100</f>
        <v>3.2936920663439512E-5</v>
      </c>
      <c r="L30" s="20">
        <f>([4]abs_impact!L30/[4]Feuil3!D$13)*100</f>
        <v>3.248547497791854E-5</v>
      </c>
      <c r="M30" s="21">
        <f>([4]abs_impact!M30/[4]Feuil3!E$13)*100</f>
        <v>1.429224066636508E-5</v>
      </c>
    </row>
    <row r="31" spans="1:13" x14ac:dyDescent="0.35">
      <c r="A31" s="19" t="s">
        <v>38</v>
      </c>
      <c r="B31" s="18">
        <f>([4]abs_impact!B31/[4]Feuil3!C$13)*100</f>
        <v>0.57098699558671795</v>
      </c>
      <c r="C31" s="20">
        <f>([4]abs_impact!C31/[4]Feuil3!D$13)*100</f>
        <v>0.60262992489073797</v>
      </c>
      <c r="D31" s="21">
        <f>([4]abs_impact!D31/[4]Feuil3!E$13)*100</f>
        <v>0.76017316395834067</v>
      </c>
      <c r="E31" s="18">
        <f>([4]abs_impact!E31/[4]Feuil3!C$13)*100</f>
        <v>0.28549349779335709</v>
      </c>
      <c r="F31" s="20">
        <f>([4]abs_impact!F31/[4]Feuil3!D$13)*100</f>
        <v>0.30131496244536388</v>
      </c>
      <c r="G31" s="21">
        <f>([4]abs_impact!G31/[4]Feuil3!E$13)*100</f>
        <v>0.38008658197907691</v>
      </c>
      <c r="H31" s="18">
        <f>([4]abs_impact!H31/[4]Feuil3!C$13)*100</f>
        <v>-0.28549349779350885</v>
      </c>
      <c r="I31" s="20">
        <f>([4]abs_impact!I31/[4]Feuil3!D$13)*100</f>
        <v>-0.3013149624455384</v>
      </c>
      <c r="J31" s="21">
        <f>([4]abs_impact!J31/[4]Feuil3!E$13)*100</f>
        <v>-0.38008658197967937</v>
      </c>
      <c r="K31" s="18">
        <f>([4]abs_impact!K31/[4]Feuil3!C$13)*100</f>
        <v>-0.57098699558692279</v>
      </c>
      <c r="L31" s="20">
        <f>([4]abs_impact!L31/[4]Feuil3!D$13)*100</f>
        <v>-0.60262992489096834</v>
      </c>
      <c r="M31" s="21">
        <f>([4]abs_impact!M31/[4]Feuil3!E$13)*100</f>
        <v>-0.76017316395900658</v>
      </c>
    </row>
    <row r="32" spans="1:13" x14ac:dyDescent="0.35">
      <c r="A32" s="19" t="s">
        <v>39</v>
      </c>
      <c r="B32" s="18">
        <f>([4]abs_impact!B32/[4]Feuil3!C$13)*100</f>
        <v>0.72932135158354205</v>
      </c>
      <c r="C32" s="20">
        <f>([4]abs_impact!C32/[4]Feuil3!D$13)*100</f>
        <v>0.63975594500401467</v>
      </c>
      <c r="D32" s="21">
        <f>([4]abs_impact!D32/[4]Feuil3!E$13)*100</f>
        <v>-2.4208474739502819</v>
      </c>
      <c r="E32" s="18">
        <f>([4]abs_impact!E32/[4]Feuil3!C$13)*100</f>
        <v>0.34943021292737664</v>
      </c>
      <c r="F32" s="20">
        <f>([4]abs_impact!F32/[4]Feuil3!D$13)*100</f>
        <v>0.30747292551884242</v>
      </c>
      <c r="G32" s="21">
        <f>([4]abs_impact!G32/[4]Feuil3!E$13)*100</f>
        <v>-1.1314243991247674</v>
      </c>
      <c r="H32" s="18">
        <f>([4]abs_impact!H32/[4]Feuil3!C$13)*100</f>
        <v>-0.32216325487463282</v>
      </c>
      <c r="I32" s="20">
        <f>([4]abs_impact!I32/[4]Feuil3!D$13)*100</f>
        <v>-0.28511220021414774</v>
      </c>
      <c r="J32" s="21">
        <f>([4]abs_impact!J32/[4]Feuil3!E$13)*100</f>
        <v>0.99451069264681791</v>
      </c>
      <c r="K32" s="18">
        <f>([4]abs_impact!K32/[4]Feuil3!C$13)*100</f>
        <v>-0.6198516762729942</v>
      </c>
      <c r="L32" s="20">
        <f>([4]abs_impact!L32/[4]Feuil3!D$13)*100</f>
        <v>-0.55001687941378041</v>
      </c>
      <c r="M32" s="21">
        <f>([4]abs_impact!M32/[4]Feuil3!E$13)*100</f>
        <v>1.870180919164441</v>
      </c>
    </row>
    <row r="33" spans="1:13" x14ac:dyDescent="0.35">
      <c r="A33" s="19" t="s">
        <v>40</v>
      </c>
      <c r="B33" s="18">
        <f>([4]abs_impact!B33/[4]Feuil3!C$13)*100</f>
        <v>-1.2757114715466459E-7</v>
      </c>
      <c r="C33" s="20">
        <f>([4]abs_impact!C33/[4]Feuil3!D$13)*100</f>
        <v>-1.2188705654119453E-7</v>
      </c>
      <c r="D33" s="21">
        <f>([4]abs_impact!D33/[4]Feuil3!E$13)*100</f>
        <v>1.7445410714881458E-8</v>
      </c>
      <c r="E33" s="18">
        <f>([4]abs_impact!E33/[4]Feuil3!C$13)*100</f>
        <v>-6.3665938220188434E-8</v>
      </c>
      <c r="F33" s="20">
        <f>([4]abs_impact!F33/[4]Feuil3!D$13)*100</f>
        <v>-6.0819897437095214E-8</v>
      </c>
      <c r="G33" s="21">
        <f>([4]abs_impact!G33/[4]Feuil3!E$13)*100</f>
        <v>8.9951634278098863E-9</v>
      </c>
      <c r="H33" s="18">
        <f>([4]abs_impact!H33/[4]Feuil3!C$13)*100</f>
        <v>6.3509168458216929E-8</v>
      </c>
      <c r="I33" s="20">
        <f>([4]abs_impact!I33/[4]Feuil3!D$13)*100</f>
        <v>6.06698105888291E-8</v>
      </c>
      <c r="J33" s="21">
        <f>([4]abs_impact!J33/[4]Feuil3!E$13)*100</f>
        <v>-8.9224450134232372E-9</v>
      </c>
      <c r="K33" s="18">
        <f>([4]abs_impact!K33/[4]Feuil3!C$13)*100</f>
        <v>1.2735188426754194E-7</v>
      </c>
      <c r="L33" s="20">
        <f>([4]abs_impact!L33/[4]Feuil3!D$13)*100</f>
        <v>1.2168447982899444E-7</v>
      </c>
      <c r="M33" s="21">
        <f>([4]abs_impact!M33/[4]Feuil3!E$13)*100</f>
        <v>-1.7603285506473637E-8</v>
      </c>
    </row>
    <row r="34" spans="1:13" x14ac:dyDescent="0.35">
      <c r="A34" s="24" t="s">
        <v>41</v>
      </c>
      <c r="B34" s="20">
        <f>([4]abs_impact!B34/[4]Feuil3!C$13)*100</f>
        <v>-1.9887702806465728E-3</v>
      </c>
      <c r="C34" s="20">
        <f>([4]abs_impact!C34/[4]Feuil3!D$13)*100</f>
        <v>-2.0361689094082853E-3</v>
      </c>
      <c r="D34" s="21">
        <f>([4]abs_impact!D34/[4]Feuil3!E$13)*100</f>
        <v>-9.0176853764985135E-4</v>
      </c>
      <c r="E34" s="18">
        <f>([4]abs_impact!E34/[4]Feuil3!C$13)*100</f>
        <v>-9.9423577606713655E-4</v>
      </c>
      <c r="F34" s="20">
        <f>([4]abs_impact!F34/[4]Feuil3!D$13)*100</f>
        <v>-1.0179315233678887E-3</v>
      </c>
      <c r="G34" s="21">
        <f>([4]abs_impact!G34/[4]Feuil3!E$13)*100</f>
        <v>-4.5081653720398159E-4</v>
      </c>
      <c r="H34" s="18">
        <f>([4]abs_impact!H34/[4]Feuil3!C$13)*100</f>
        <v>9.9393589546430952E-4</v>
      </c>
      <c r="I34" s="20">
        <f>([4]abs_impact!I34/[4]Feuil3!D$13)*100</f>
        <v>1.0176244581814214E-3</v>
      </c>
      <c r="J34" s="21">
        <f>([4]abs_impact!J34/[4]Feuil3!E$13)*100</f>
        <v>4.5068058390813274E-4</v>
      </c>
      <c r="K34" s="18">
        <f>([4]abs_impact!K34/[4]Feuil3!C$13)*100</f>
        <v>1.9875713911426066E-3</v>
      </c>
      <c r="L34" s="20">
        <f>([4]abs_impact!L34/[4]Feuil3!D$13)*100</f>
        <v>2.0349413497677887E-3</v>
      </c>
      <c r="M34" s="21">
        <f>([4]abs_impact!M34/[4]Feuil3!E$13)*100</f>
        <v>9.0122555301655482E-4</v>
      </c>
    </row>
    <row r="35" spans="1:13" ht="15.5" x14ac:dyDescent="0.35">
      <c r="A35" s="25" t="s">
        <v>42</v>
      </c>
      <c r="B35" s="20">
        <f>([4]abs_impact!B35/[4]Feuil3!C$13)*100</f>
        <v>-0.42504555632765845</v>
      </c>
      <c r="C35" s="20">
        <f>([4]abs_impact!C35/[4]Feuil3!D$13)*100</f>
        <v>-0.39517930984898147</v>
      </c>
      <c r="D35" s="21">
        <f>([4]abs_impact!D35/[4]Feuil3!E$13)*100</f>
        <v>-3.5124134710961411E-3</v>
      </c>
      <c r="E35" s="18">
        <f>([4]abs_impact!E35/[4]Feuil3!C$13)*100</f>
        <v>-0.20134073411300657</v>
      </c>
      <c r="F35" s="20">
        <f>([4]abs_impact!F35/[4]Feuil3!D$13)*100</f>
        <v>-0.1871933282209525</v>
      </c>
      <c r="G35" s="21">
        <f>([4]abs_impact!G35/[4]Feuil3!E$13)*100</f>
        <v>-1.6638022113904891E-3</v>
      </c>
      <c r="H35" s="18">
        <f>([4]abs_impact!H35/[4]Feuil3!C$13)*100</f>
        <v>0.18217064868092367</v>
      </c>
      <c r="I35" s="20">
        <f>([4]abs_impact!I35/[4]Feuil3!D$13)*100</f>
        <v>0.16937024803079531</v>
      </c>
      <c r="J35" s="21">
        <f>([4]abs_impact!J35/[4]Feuil3!E$13)*100</f>
        <v>1.5053888458669282E-3</v>
      </c>
      <c r="K35" s="18">
        <f>([4]abs_impact!K35/[4]Feuil3!C$13)*100</f>
        <v>0.34778463446099001</v>
      </c>
      <c r="L35" s="20">
        <f>([4]abs_impact!L35/[4]Feuil3!D$13)*100</f>
        <v>0.32334720352972612</v>
      </c>
      <c r="M35" s="21">
        <f>([4]abs_impact!M35/[4]Feuil3!E$13)*100</f>
        <v>2.8739599282697923E-3</v>
      </c>
    </row>
    <row r="36" spans="1:13" x14ac:dyDescent="0.35">
      <c r="A36" s="24" t="s">
        <v>43</v>
      </c>
      <c r="B36" s="20">
        <f>([4]abs_impact!B36/[4]Feuil3!C$13)*100</f>
        <v>-0.36667604537771575</v>
      </c>
      <c r="C36" s="20">
        <f>([4]abs_impact!C36/[4]Feuil3!D$13)*100</f>
        <v>-0.34074428501907222</v>
      </c>
      <c r="D36" s="21">
        <f>([4]abs_impact!D36/[4]Feuil3!E$13)*100</f>
        <v>-2.693871600895651E-3</v>
      </c>
      <c r="E36" s="18">
        <f>([4]abs_impact!E36/[4]Feuil3!C$13)*100</f>
        <v>-0.173843137079464</v>
      </c>
      <c r="F36" s="20">
        <f>([4]abs_impact!F36/[4]Feuil3!D$13)*100</f>
        <v>-0.16154652246554557</v>
      </c>
      <c r="G36" s="21">
        <f>([4]abs_impact!G36/[4]Feuil3!E$13)*100</f>
        <v>-1.2727103128938335E-3</v>
      </c>
      <c r="H36" s="18">
        <f>([4]abs_impact!H36/[4]Feuil3!C$13)*100</f>
        <v>0.15780062190059146</v>
      </c>
      <c r="I36" s="20">
        <f>([4]abs_impact!I36/[4]Feuil3!D$13)*100</f>
        <v>0.14663479539975247</v>
      </c>
      <c r="J36" s="21">
        <f>([4]abs_impact!J36/[4]Feuil3!E$13)*100</f>
        <v>1.1472993469966134E-3</v>
      </c>
      <c r="K36" s="18">
        <f>([4]abs_impact!K36/[4]Feuil3!C$13)*100</f>
        <v>0.30139817117326967</v>
      </c>
      <c r="L36" s="20">
        <f>([4]abs_impact!L36/[4]Feuil3!D$13)*100</f>
        <v>0.28006764917302557</v>
      </c>
      <c r="M36" s="21">
        <f>([4]abs_impact!M36/[4]Feuil3!E$13)*100</f>
        <v>2.1835671045938193E-3</v>
      </c>
    </row>
    <row r="37" spans="1:13" x14ac:dyDescent="0.35">
      <c r="A37" s="24" t="s">
        <v>44</v>
      </c>
      <c r="B37" s="20">
        <f>([4]abs_impact!B37/[4]Feuil3!C$13)*100</f>
        <v>0.33144280065309534</v>
      </c>
      <c r="C37" s="20">
        <f>([4]abs_impact!C37/[4]Feuil3!D$13)*100</f>
        <v>0.30798498307182326</v>
      </c>
      <c r="D37" s="21">
        <f>([4]abs_impact!D37/[4]Feuil3!E$13)*100</f>
        <v>2.3992651255476745E-3</v>
      </c>
      <c r="E37" s="18">
        <f>([4]abs_impact!E37/[4]Feuil3!C$13)*100</f>
        <v>0.1658415628921287</v>
      </c>
      <c r="F37" s="20">
        <f>([4]abs_impact!F37/[4]Feuil3!D$13)*100</f>
        <v>0.15410669576827152</v>
      </c>
      <c r="G37" s="21">
        <f>([4]abs_impact!G37/[4]Feuil3!E$13)*100</f>
        <v>1.2056188198621472E-3</v>
      </c>
      <c r="H37" s="18">
        <f>([4]abs_impact!H37/[4]Feuil3!C$13)*100</f>
        <v>-0.16521269320913523</v>
      </c>
      <c r="I37" s="20">
        <f>([4]abs_impact!I37/[4]Feuil3!D$13)*100</f>
        <v>-0.15352645774137649</v>
      </c>
      <c r="J37" s="21">
        <f>([4]abs_impact!J37/[4]Feuil3!E$13)*100</f>
        <v>-1.2093530144086052E-3</v>
      </c>
      <c r="K37" s="18">
        <f>([4]abs_impact!K37/[4]Feuil3!C$13)*100</f>
        <v>-0.32987712800041974</v>
      </c>
      <c r="L37" s="20">
        <f>([4]abs_impact!L37/[4]Feuil3!D$13)*100</f>
        <v>-0.30654701956859876</v>
      </c>
      <c r="M37" s="21">
        <f>([4]abs_impact!M37/[4]Feuil3!E$13)*100</f>
        <v>-2.4218899600140995E-3</v>
      </c>
    </row>
    <row r="38" spans="1:13" ht="15" thickBot="1" x14ac:dyDescent="0.4">
      <c r="A38" s="24" t="s">
        <v>45</v>
      </c>
      <c r="B38" s="26">
        <f>([4]abs_impact!B38/[4]Feuil3!C$13)*100</f>
        <v>8.123369991062418E-2</v>
      </c>
      <c r="C38" s="26">
        <f>([4]abs_impact!C38/[4]Feuil3!D$13)*100</f>
        <v>7.5495914275556686E-2</v>
      </c>
      <c r="D38" s="27">
        <f>([4]abs_impact!D38/[4]Feuil3!E$13)*100</f>
        <v>6.1113524159141144E-4</v>
      </c>
      <c r="E38" s="28">
        <f>([4]abs_impact!E38/[4]Feuil3!C$13)*100</f>
        <v>4.0385909017535492E-2</v>
      </c>
      <c r="F38" s="26">
        <f>([4]abs_impact!F38/[4]Feuil3!D$13)*100</f>
        <v>3.7533360801870613E-2</v>
      </c>
      <c r="G38" s="27">
        <f>([4]abs_impact!G38/[4]Feuil3!E$13)*100</f>
        <v>3.0389610692684249E-4</v>
      </c>
      <c r="H38" s="28">
        <f>([4]abs_impact!H38/[4]Feuil3!C$13)*100</f>
        <v>-3.9339575004433254E-2</v>
      </c>
      <c r="I38" s="26">
        <f>([4]abs_impact!I38/[4]Feuil3!D$13)*100</f>
        <v>-3.6560904755311693E-2</v>
      </c>
      <c r="J38" s="27">
        <f>([4]abs_impact!J38/[4]Feuil3!E$13)*100</f>
        <v>-2.9596871676266753E-4</v>
      </c>
      <c r="K38" s="18">
        <f>([4]abs_impact!K38/[4]Feuil3!C$13)*100</f>
        <v>-7.7721637566970286E-2</v>
      </c>
      <c r="L38" s="26">
        <f>([4]abs_impact!L38/[4]Feuil3!D$13)*100</f>
        <v>-7.223190820846935E-2</v>
      </c>
      <c r="M38" s="27">
        <f>([4]abs_impact!M38/[4]Feuil3!E$13)*100</f>
        <v>-5.8469262888031994E-4</v>
      </c>
    </row>
  </sheetData>
  <mergeCells count="4">
    <mergeCell ref="B1:D1"/>
    <mergeCell ref="E1:G1"/>
    <mergeCell ref="H1:J1"/>
    <mergeCell ref="K1:M1"/>
  </mergeCells>
  <conditionalFormatting sqref="E3:J38">
    <cfRule type="expression" dxfId="51" priority="4">
      <formula>ABS(E3)&gt;5</formula>
    </cfRule>
  </conditionalFormatting>
  <conditionalFormatting sqref="B3:M38">
    <cfRule type="expression" dxfId="50" priority="2">
      <formula>ABS(B3)=MAX(ABS($B$3:$M$38))</formula>
    </cfRule>
  </conditionalFormatting>
  <conditionalFormatting sqref="B3:D38">
    <cfRule type="expression" dxfId="49" priority="3">
      <formula>ABS(B3)&gt;10</formula>
    </cfRule>
  </conditionalFormatting>
  <conditionalFormatting sqref="K3:M38">
    <cfRule type="expression" dxfId="48" priority="1">
      <formula>+ABS(K3)&gt;10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BA2C-2383-444F-97FD-D5AA086CEDCC}">
  <dimension ref="A1:M38"/>
  <sheetViews>
    <sheetView topLeftCell="A27" workbookViewId="0">
      <selection activeCell="P9" sqref="P9"/>
    </sheetView>
  </sheetViews>
  <sheetFormatPr baseColWidth="10" defaultRowHeight="14.5" x14ac:dyDescent="0.35"/>
  <sheetData>
    <row r="1" spans="1:13" ht="15" thickBot="1" x14ac:dyDescent="0.4">
      <c r="A1" s="14"/>
      <c r="B1" s="15">
        <v>-0.1</v>
      </c>
      <c r="C1" s="16"/>
      <c r="D1" s="17"/>
      <c r="E1" s="15">
        <v>-0.05</v>
      </c>
      <c r="F1" s="16"/>
      <c r="G1" s="17"/>
      <c r="H1" s="15">
        <v>0.05</v>
      </c>
      <c r="I1" s="16"/>
      <c r="J1" s="17"/>
      <c r="K1" s="15">
        <v>0.1</v>
      </c>
      <c r="L1" s="16"/>
      <c r="M1" s="17"/>
    </row>
    <row r="2" spans="1:13" x14ac:dyDescent="0.35">
      <c r="A2" s="18"/>
      <c r="B2" s="9" t="s">
        <v>46</v>
      </c>
      <c r="C2" s="10" t="s">
        <v>47</v>
      </c>
      <c r="D2" s="11" t="s">
        <v>48</v>
      </c>
      <c r="E2" s="9" t="s">
        <v>46</v>
      </c>
      <c r="F2" s="10" t="s">
        <v>47</v>
      </c>
      <c r="G2" s="11" t="s">
        <v>48</v>
      </c>
      <c r="H2" s="9" t="s">
        <v>46</v>
      </c>
      <c r="I2" s="10" t="s">
        <v>47</v>
      </c>
      <c r="J2" s="11" t="s">
        <v>48</v>
      </c>
      <c r="K2" s="9" t="s">
        <v>46</v>
      </c>
      <c r="L2" s="10" t="s">
        <v>47</v>
      </c>
      <c r="M2" s="11" t="s">
        <v>48</v>
      </c>
    </row>
    <row r="3" spans="1:13" x14ac:dyDescent="0.35">
      <c r="A3" s="19" t="s">
        <v>10</v>
      </c>
      <c r="B3" s="18">
        <f>([1]abs_impact!B3/[1]Feuil3!C$13)*100</f>
        <v>6.4672707116704711</v>
      </c>
      <c r="C3" s="20">
        <f>([1]abs_impact!C3/[1]Feuil3!D$13)*100</f>
        <v>6.4726886634532104</v>
      </c>
      <c r="D3" s="21">
        <f>([1]abs_impact!D3/[1]Feuil3!E$13)*100</f>
        <v>5.2188659733219946</v>
      </c>
      <c r="E3" s="18">
        <f>([1]abs_impact!E3/[1]Feuil3!C$13)*100</f>
        <v>3.2801417044348238</v>
      </c>
      <c r="F3" s="20">
        <f>([1]abs_impact!F3/[1]Feuil3!D$13)*100</f>
        <v>3.2845947846695198</v>
      </c>
      <c r="G3" s="21">
        <f>([1]abs_impact!G3/[1]Feuil3!E$13)*100</f>
        <v>2.6486835157448319</v>
      </c>
      <c r="H3" s="18">
        <f>([1]abs_impact!H3/[1]Feuil3!C$13)*100</f>
        <v>-3.4232735021594496</v>
      </c>
      <c r="I3" s="20">
        <f>([1]abs_impact!I3/[1]Feuil3!D$13)*100</f>
        <v>-3.4303571314445911</v>
      </c>
      <c r="J3" s="21">
        <f>([1]abs_impact!J3/[1]Feuil3!E$13)*100</f>
        <v>-2.7472514654852636</v>
      </c>
      <c r="K3" s="18">
        <f>([1]abs_impact!K3/[1]Feuil3!C$13)*100</f>
        <v>-6.9931477704555478</v>
      </c>
      <c r="L3" s="20">
        <f>([1]abs_impact!L3/[1]Feuil3!D$13)*100</f>
        <v>-7.0098872684204228</v>
      </c>
      <c r="M3" s="21">
        <f>([1]abs_impact!M3/[1]Feuil3!E$13)*100</f>
        <v>-5.5972057078111597</v>
      </c>
    </row>
    <row r="4" spans="1:13" x14ac:dyDescent="0.35">
      <c r="A4" s="19" t="s">
        <v>11</v>
      </c>
      <c r="B4" s="18">
        <f>([1]abs_impact!B4/[1]Feuil3!C$13)*100</f>
        <v>0.16673227824300171</v>
      </c>
      <c r="C4" s="20">
        <f>([1]abs_impact!C4/[1]Feuil3!D$13)*100</f>
        <v>0.16099311321699397</v>
      </c>
      <c r="D4" s="21">
        <f>([1]abs_impact!D4/[1]Feuil3!E$13)*100</f>
        <v>0.17256358765754409</v>
      </c>
      <c r="E4" s="18">
        <f>([1]abs_impact!E4/[1]Feuil3!C$13)*100</f>
        <v>8.093542134499189E-2</v>
      </c>
      <c r="F4" s="20">
        <f>([1]abs_impact!F4/[1]Feuil3!D$13)*100</f>
        <v>7.8081264492116748E-2</v>
      </c>
      <c r="G4" s="21">
        <f>([1]abs_impact!G4/[1]Feuil3!E$13)*100</f>
        <v>8.4394373517578322E-2</v>
      </c>
      <c r="H4" s="18">
        <f>([1]abs_impact!H4/[1]Feuil3!C$13)*100</f>
        <v>-7.7318834175046008E-2</v>
      </c>
      <c r="I4" s="20">
        <f>([1]abs_impact!I4/[1]Feuil3!D$13)*100</f>
        <v>-7.4561966666537083E-2</v>
      </c>
      <c r="J4" s="21">
        <f>([1]abs_impact!J4/[1]Feuil3!E$13)*100</f>
        <v>-8.0834128365916594E-2</v>
      </c>
      <c r="K4" s="18">
        <f>([1]abs_impact!K4/[1]Feuil3!C$13)*100</f>
        <v>-0.15046797051646313</v>
      </c>
      <c r="L4" s="20">
        <f>([1]abs_impact!L4/[1]Feuil3!D$13)*100</f>
        <v>-0.14498179880030579</v>
      </c>
      <c r="M4" s="21">
        <f>([1]abs_impact!M4/[1]Feuil3!E$13)*100</f>
        <v>-0.15830862990264546</v>
      </c>
    </row>
    <row r="5" spans="1:13" x14ac:dyDescent="0.35">
      <c r="A5" s="19" t="s">
        <v>12</v>
      </c>
      <c r="B5" s="18">
        <f>([1]abs_impact!B5/[1]Feuil3!C$13)*100</f>
        <v>-2.9346179570748229E-4</v>
      </c>
      <c r="C5" s="20">
        <f>([1]abs_impact!C5/[1]Feuil3!D$13)*100</f>
        <v>-3.1651518540547641E-4</v>
      </c>
      <c r="D5" s="21">
        <f>([1]abs_impact!D5/[1]Feuil3!E$13)*100</f>
        <v>-4.8521412130666725E-6</v>
      </c>
      <c r="E5" s="18">
        <f>([1]abs_impact!E5/[1]Feuil3!C$13)*100</f>
        <v>-2.9170998848657457E-4</v>
      </c>
      <c r="F5" s="20">
        <f>([1]abs_impact!F5/[1]Feuil3!D$13)*100</f>
        <v>-3.1471337282776182E-4</v>
      </c>
      <c r="G5" s="21">
        <f>([1]abs_impact!G5/[1]Feuil3!E$13)*100</f>
        <v>-2.4256637885322571E-6</v>
      </c>
      <c r="H5" s="18">
        <f>([1]abs_impact!H5/[1]Feuil3!C$13)*100</f>
        <v>-2.8821246126317212E-4</v>
      </c>
      <c r="I5" s="20">
        <f>([1]abs_impact!I5/[1]Feuil3!D$13)*100</f>
        <v>-3.1111609877899936E-4</v>
      </c>
      <c r="J5" s="21">
        <f>([1]abs_impact!J5/[1]Feuil3!E$13)*100</f>
        <v>2.4250700711887099E-6</v>
      </c>
      <c r="K5" s="18">
        <f>([1]abs_impact!K5/[1]Feuil3!C$13)*100</f>
        <v>-2.8646024416795142E-4</v>
      </c>
      <c r="L5" s="20">
        <f>([1]abs_impact!L5/[1]Feuil3!D$13)*100</f>
        <v>-3.0931389307605817E-4</v>
      </c>
      <c r="M5" s="21">
        <f>([1]abs_impact!M5/[1]Feuil3!E$13)*100</f>
        <v>4.8518653512869632E-6</v>
      </c>
    </row>
    <row r="6" spans="1:13" x14ac:dyDescent="0.35">
      <c r="A6" s="19" t="s">
        <v>13</v>
      </c>
      <c r="B6" s="18">
        <f>([1]abs_impact!B6/[1]Feuil3!C$13)*100</f>
        <v>3.4688568661684003</v>
      </c>
      <c r="C6" s="20">
        <f>([1]abs_impact!C6/[1]Feuil3!D$13)*100</f>
        <v>3.4939055409178743</v>
      </c>
      <c r="D6" s="21">
        <f>([1]abs_impact!D6/[1]Feuil3!E$13)*100</f>
        <v>3.1716246075436558</v>
      </c>
      <c r="E6" s="18">
        <f>([1]abs_impact!E6/[1]Feuil3!C$13)*100</f>
        <v>1.7679805030082689</v>
      </c>
      <c r="F6" s="20">
        <f>([1]abs_impact!F6/[1]Feuil3!D$13)*100</f>
        <v>1.7811400755637279</v>
      </c>
      <c r="G6" s="21">
        <f>([1]abs_impact!G6/[1]Feuil3!E$13)*100</f>
        <v>1.6197671666176749</v>
      </c>
      <c r="H6" s="18">
        <f>([1]abs_impact!H6/[1]Feuil3!C$13)*100</f>
        <v>-1.8398190920864568</v>
      </c>
      <c r="I6" s="20">
        <f>([1]abs_impact!I6/[1]Feuil3!D$13)*100</f>
        <v>-1.8544117101838014</v>
      </c>
      <c r="J6" s="21">
        <f>([1]abs_impact!J6/[1]Feuil3!E$13)*100</f>
        <v>-1.6921840740285015</v>
      </c>
      <c r="K6" s="18">
        <f>([1]abs_impact!K6/[1]Feuil3!C$13)*100</f>
        <v>-3.7546415433087397</v>
      </c>
      <c r="L6" s="20">
        <f>([1]abs_impact!L6/[1]Feuil3!D$13)*100</f>
        <v>-3.7852934819292408</v>
      </c>
      <c r="M6" s="21">
        <f>([1]abs_impact!M6/[1]Feuil3!E$13)*100</f>
        <v>-3.4615718610010617</v>
      </c>
    </row>
    <row r="7" spans="1:13" x14ac:dyDescent="0.35">
      <c r="A7" s="19" t="s">
        <v>14</v>
      </c>
      <c r="B7" s="18">
        <f>([1]abs_impact!B7/[1]Feuil3!C$13)*100</f>
        <v>0.1976343793790985</v>
      </c>
      <c r="C7" s="20">
        <f>([1]abs_impact!C7/[1]Feuil3!D$13)*100</f>
        <v>0.19091051683868349</v>
      </c>
      <c r="D7" s="21">
        <f>([1]abs_impact!D7/[1]Feuil3!E$13)*100</f>
        <v>0.20312549043364392</v>
      </c>
      <c r="E7" s="18">
        <f>([1]abs_impact!E7/[1]Feuil3!C$13)*100</f>
        <v>9.5132702963918861E-2</v>
      </c>
      <c r="F7" s="20">
        <f>([1]abs_impact!F7/[1]Feuil3!D$13)*100</f>
        <v>9.1805343581578797E-2</v>
      </c>
      <c r="G7" s="21">
        <f>([1]abs_impact!G7/[1]Feuil3!E$13)*100</f>
        <v>9.8663718468313372E-2</v>
      </c>
      <c r="H7" s="18">
        <f>([1]abs_impact!H7/[1]Feuil3!C$13)*100</f>
        <v>-8.9390131246010973E-2</v>
      </c>
      <c r="I7" s="20">
        <f>([1]abs_impact!I7/[1]Feuil3!D$13)*100</f>
        <v>-8.6195843486001386E-2</v>
      </c>
      <c r="J7" s="21">
        <f>([1]abs_impact!J7/[1]Feuil3!E$13)*100</f>
        <v>-9.3344363983069459E-2</v>
      </c>
      <c r="K7" s="18">
        <f>([1]abs_impact!K7/[1]Feuil3!C$13)*100</f>
        <v>-0.17281468661661442</v>
      </c>
      <c r="L7" s="20">
        <f>([1]abs_impact!L7/[1]Feuil3!D$13)*100</f>
        <v>-0.16648634169702739</v>
      </c>
      <c r="M7" s="21">
        <f>([1]abs_impact!M7/[1]Feuil3!E$13)*100</f>
        <v>-0.18179598335043154</v>
      </c>
    </row>
    <row r="8" spans="1:13" x14ac:dyDescent="0.35">
      <c r="A8" s="19" t="s">
        <v>15</v>
      </c>
      <c r="B8" s="18">
        <f>([1]abs_impact!B8/[1]Feuil3!C$13)*100</f>
        <v>-0.3000572962125771</v>
      </c>
      <c r="C8" s="20">
        <f>([1]abs_impact!C8/[1]Feuil3!D$13)*100</f>
        <v>-0.31920095931001169</v>
      </c>
      <c r="D8" s="21">
        <f>([1]abs_impact!D8/[1]Feuil3!E$13)*100</f>
        <v>-0.91396231480566981</v>
      </c>
      <c r="E8" s="18">
        <f>([1]abs_impact!E8/[1]Feuil3!C$13)*100</f>
        <v>-0.27586674328282412</v>
      </c>
      <c r="F8" s="20">
        <f>([1]abs_impact!F8/[1]Feuil3!D$13)*100</f>
        <v>-0.28213437437865335</v>
      </c>
      <c r="G8" s="21">
        <f>([1]abs_impact!G8/[1]Feuil3!E$13)*100</f>
        <v>-0.41549171529580975</v>
      </c>
      <c r="H8" s="18">
        <f>([1]abs_impact!H8/[1]Feuil3!C$13)*100</f>
        <v>0.26497648237584503</v>
      </c>
      <c r="I8" s="20">
        <f>([1]abs_impact!I8/[1]Feuil3!D$13)*100</f>
        <v>0.27135519631696603</v>
      </c>
      <c r="J8" s="21">
        <f>([1]abs_impact!J8/[1]Feuil3!E$13)*100</f>
        <v>0.36938728457696873</v>
      </c>
      <c r="K8" s="18">
        <f>([1]abs_impact!K8/[1]Feuil3!C$13)*100</f>
        <v>0.43425527865052754</v>
      </c>
      <c r="L8" s="20">
        <f>([1]abs_impact!L8/[1]Feuil3!D$13)*100</f>
        <v>0.44778305108855287</v>
      </c>
      <c r="M8" s="21">
        <f>([1]abs_impact!M8/[1]Feuil3!E$13)*100</f>
        <v>0.5729379185345671</v>
      </c>
    </row>
    <row r="9" spans="1:13" x14ac:dyDescent="0.35">
      <c r="A9" s="19" t="s">
        <v>16</v>
      </c>
      <c r="B9" s="18">
        <f>([1]abs_impact!B9/[1]Feuil3!C$13)*100</f>
        <v>6.7411355222140285E-2</v>
      </c>
      <c r="C9" s="20">
        <f>([1]abs_impact!C9/[1]Feuil3!D$13)*100</f>
        <v>6.9713645314568362E-2</v>
      </c>
      <c r="D9" s="21">
        <f>([1]abs_impact!D9/[1]Feuil3!E$13)*100</f>
        <v>0.27006393967823494</v>
      </c>
      <c r="E9" s="18">
        <f>([1]abs_impact!E9/[1]Feuil3!C$13)*100</f>
        <v>3.4182784525514071E-2</v>
      </c>
      <c r="F9" s="20">
        <f>([1]abs_impact!F9/[1]Feuil3!D$13)*100</f>
        <v>3.5329252699596546E-2</v>
      </c>
      <c r="G9" s="21">
        <f>([1]abs_impact!G9/[1]Feuil3!E$13)*100</f>
        <v>0.1359169987151912</v>
      </c>
      <c r="H9" s="18">
        <f>([1]abs_impact!H9/[1]Feuil3!C$13)*100</f>
        <v>-3.6029190648296995E-2</v>
      </c>
      <c r="I9" s="20">
        <f>([1]abs_impact!I9/[1]Feuil3!D$13)*100</f>
        <v>-3.7235382355583352E-2</v>
      </c>
      <c r="J9" s="21">
        <f>([1]abs_impact!J9/[1]Feuil3!E$13)*100</f>
        <v>-0.13771325656307368</v>
      </c>
      <c r="K9" s="18">
        <f>([1]abs_impact!K9/[1]Feuil3!C$13)*100</f>
        <v>-7.3057842990664715E-2</v>
      </c>
      <c r="L9" s="20">
        <f>([1]abs_impact!L9/[1]Feuil3!D$13)*100</f>
        <v>-7.5461316063999875E-2</v>
      </c>
      <c r="M9" s="21">
        <f>([1]abs_impact!M9/[1]Feuil3!E$13)*100</f>
        <v>-0.27724987291197478</v>
      </c>
    </row>
    <row r="10" spans="1:13" x14ac:dyDescent="0.35">
      <c r="A10" s="19" t="s">
        <v>17</v>
      </c>
      <c r="B10" s="18">
        <f>([1]abs_impact!B10/[1]Feuil3!C$13)*100</f>
        <v>1.7619248633632453E-3</v>
      </c>
      <c r="C10" s="20">
        <f>([1]abs_impact!C10/[1]Feuil3!D$13)*100</f>
        <v>1.7552919968970436E-3</v>
      </c>
      <c r="D10" s="21">
        <f>([1]abs_impact!D10/[1]Feuil3!E$13)*100</f>
        <v>1.9825473893265691E-3</v>
      </c>
      <c r="E10" s="18">
        <f>([1]abs_impact!E10/[1]Feuil3!C$13)*100</f>
        <v>7.3598953518130708E-4</v>
      </c>
      <c r="F10" s="20">
        <f>([1]abs_impact!F10/[1]Feuil3!D$13)*100</f>
        <v>7.2119652799765809E-4</v>
      </c>
      <c r="G10" s="21">
        <f>([1]abs_impact!G10/[1]Feuil3!E$13)*100</f>
        <v>9.9128024423614149E-4</v>
      </c>
      <c r="H10" s="18">
        <f>([1]abs_impact!H10/[1]Feuil3!C$13)*100</f>
        <v>-1.3159214086056693E-3</v>
      </c>
      <c r="I10" s="20">
        <f>([1]abs_impact!I10/[1]Feuil3!D$13)*100</f>
        <v>-1.3470356927182958E-3</v>
      </c>
      <c r="J10" s="21">
        <f>([1]abs_impact!J10/[1]Feuil3!E$13)*100</f>
        <v>-9.9129392795283661E-4</v>
      </c>
      <c r="K10" s="18">
        <f>([1]abs_impact!K10/[1]Feuil3!C$13)*100</f>
        <v>-2.341899247181842E-3</v>
      </c>
      <c r="L10" s="20">
        <f>([1]abs_impact!L10/[1]Feuil3!D$13)*100</f>
        <v>-2.3811747521398845E-3</v>
      </c>
      <c r="M10" s="21">
        <f>([1]abs_impact!M10/[1]Feuil3!E$13)*100</f>
        <v>-1.9826020062564354E-3</v>
      </c>
    </row>
    <row r="11" spans="1:13" x14ac:dyDescent="0.35">
      <c r="A11" s="19" t="s">
        <v>18</v>
      </c>
      <c r="B11" s="18">
        <f>([1]abs_impact!B11/[1]Feuil3!C$13)*100</f>
        <v>9.1402764246873765E-3</v>
      </c>
      <c r="C11" s="20">
        <f>([1]abs_impact!C11/[1]Feuil3!D$13)*100</f>
        <v>8.0861473654362179E-3</v>
      </c>
      <c r="D11" s="21">
        <f>([1]abs_impact!D11/[1]Feuil3!E$13)*100</f>
        <v>-5.6487651504809409E-2</v>
      </c>
      <c r="E11" s="18">
        <f>([1]abs_impact!E11/[1]Feuil3!C$13)*100</f>
        <v>4.5224998792420231E-3</v>
      </c>
      <c r="F11" s="20">
        <f>([1]abs_impact!F11/[1]Feuil3!D$13)*100</f>
        <v>3.9753037749495112E-3</v>
      </c>
      <c r="G11" s="21">
        <f>([1]abs_impact!G11/[1]Feuil3!E$13)*100</f>
        <v>-2.8700536983160399E-2</v>
      </c>
      <c r="H11" s="18">
        <f>([1]abs_impact!H11/[1]Feuil3!C$13)*100</f>
        <v>-5.3046145826815072E-3</v>
      </c>
      <c r="I11" s="20">
        <f>([1]abs_impact!I11/[1]Feuil3!D$13)*100</f>
        <v>-4.7855694976610581E-3</v>
      </c>
      <c r="J11" s="21">
        <f>([1]abs_impact!J11/[1]Feuil3!E$13)*100</f>
        <v>2.9636756125148683E-2</v>
      </c>
      <c r="K11" s="18">
        <f>([1]abs_impact!K11/[1]Feuil3!C$13)*100</f>
        <v>-1.052928486748313E-2</v>
      </c>
      <c r="L11" s="20">
        <f>([1]abs_impact!L11/[1]Feuil3!D$13)*100</f>
        <v>-9.4500105975168502E-3</v>
      </c>
      <c r="M11" s="21">
        <f>([1]abs_impact!M11/[1]Feuil3!E$13)*100</f>
        <v>6.0233848940212865E-2</v>
      </c>
    </row>
    <row r="12" spans="1:13" x14ac:dyDescent="0.35">
      <c r="A12" s="19" t="s">
        <v>19</v>
      </c>
      <c r="B12" s="18">
        <f>([1]abs_impact!B12/[1]Feuil3!C$13)*100</f>
        <v>0.1849466554550411</v>
      </c>
      <c r="C12" s="20">
        <f>([1]abs_impact!C12/[1]Feuil3!D$13)*100</f>
        <v>0.18800753214385249</v>
      </c>
      <c r="D12" s="21">
        <f>([1]abs_impact!D12/[1]Feuil3!E$13)*100</f>
        <v>0.40328496986947471</v>
      </c>
      <c r="E12" s="18">
        <f>([1]abs_impact!E12/[1]Feuil3!C$13)*100</f>
        <v>9.63605562677773E-2</v>
      </c>
      <c r="F12" s="20">
        <f>([1]abs_impact!F12/[1]Feuil3!D$13)*100</f>
        <v>9.7874666805228119E-2</v>
      </c>
      <c r="G12" s="21">
        <f>([1]abs_impact!G12/[1]Feuil3!E$13)*100</f>
        <v>0.2038458579296942</v>
      </c>
      <c r="H12" s="18">
        <f>([1]abs_impact!H12/[1]Feuil3!C$13)*100</f>
        <v>-0.1058052425043161</v>
      </c>
      <c r="I12" s="20">
        <f>([1]abs_impact!I12/[1]Feuil3!D$13)*100</f>
        <v>-0.10734701099635695</v>
      </c>
      <c r="J12" s="21">
        <f>([1]abs_impact!J12/[1]Feuil3!E$13)*100</f>
        <v>-0.20818403828287033</v>
      </c>
      <c r="K12" s="18">
        <f>([1]abs_impact!K12/[1]Feuil3!C$13)*100</f>
        <v>-0.22109363026596215</v>
      </c>
      <c r="L12" s="20">
        <f>([1]abs_impact!L12/[1]Feuil3!D$13)*100</f>
        <v>-0.22412534123284633</v>
      </c>
      <c r="M12" s="21">
        <f>([1]abs_impact!M12/[1]Feuil3!E$13)*100</f>
        <v>-0.42057029797566348</v>
      </c>
    </row>
    <row r="13" spans="1:13" x14ac:dyDescent="0.35">
      <c r="A13" s="19" t="s">
        <v>20</v>
      </c>
      <c r="B13" s="18">
        <f>([1]abs_impact!B13/[1]Feuil3!C$13)*100</f>
        <v>1.7619257542909814E-3</v>
      </c>
      <c r="C13" s="20">
        <f>([1]abs_impact!C13/[1]Feuil3!D$13)*100</f>
        <v>1.7552929057985602E-3</v>
      </c>
      <c r="D13" s="21">
        <f>([1]abs_impact!D13/[1]Feuil3!E$13)*100</f>
        <v>1.9825473479776643E-3</v>
      </c>
      <c r="E13" s="18">
        <f>([1]abs_impact!E13/[1]Feuil3!C$13)*100</f>
        <v>7.3599013169637034E-4</v>
      </c>
      <c r="F13" s="20">
        <f>([1]abs_impact!F13/[1]Feuil3!D$13)*100</f>
        <v>7.2119713574551457E-4</v>
      </c>
      <c r="G13" s="21">
        <f>([1]abs_impact!G13/[1]Feuil3!E$13)*100</f>
        <v>9.9128067243925313E-4</v>
      </c>
      <c r="H13" s="18">
        <f>([1]abs_impact!H13/[1]Feuil3!C$13)*100</f>
        <v>-1.3159216267505831E-3</v>
      </c>
      <c r="I13" s="20">
        <f>([1]abs_impact!I13/[1]Feuil3!D$13)*100</f>
        <v>-1.3470358892708903E-3</v>
      </c>
      <c r="J13" s="21">
        <f>([1]abs_impact!J13/[1]Feuil3!E$13)*100</f>
        <v>-9.9129413645150828E-4</v>
      </c>
      <c r="K13" s="18">
        <f>([1]abs_impact!K13/[1]Feuil3!C$13)*100</f>
        <v>-2.3419007634756825E-3</v>
      </c>
      <c r="L13" s="20">
        <f>([1]abs_impact!L13/[1]Feuil3!D$13)*100</f>
        <v>-2.3811762930580085E-3</v>
      </c>
      <c r="M13" s="21">
        <f>([1]abs_impact!M13/[1]Feuil3!E$13)*100</f>
        <v>-1.9826019566055331E-3</v>
      </c>
    </row>
    <row r="14" spans="1:13" x14ac:dyDescent="0.35">
      <c r="A14" s="19" t="s">
        <v>21</v>
      </c>
      <c r="B14" s="18">
        <f>([1]abs_impact!B14/[1]Feuil3!C$13)*100</f>
        <v>9.1402763114366223E-3</v>
      </c>
      <c r="C14" s="20">
        <f>([1]abs_impact!C14/[1]Feuil3!D$13)*100</f>
        <v>8.0861472335679863E-3</v>
      </c>
      <c r="D14" s="21">
        <f>([1]abs_impact!D14/[1]Feuil3!E$13)*100</f>
        <v>-5.6487652300914744E-2</v>
      </c>
      <c r="E14" s="18">
        <f>([1]abs_impact!E14/[1]Feuil3!C$13)*100</f>
        <v>4.5225000403391925E-3</v>
      </c>
      <c r="F14" s="20">
        <f>([1]abs_impact!F14/[1]Feuil3!D$13)*100</f>
        <v>3.9753039492329946E-3</v>
      </c>
      <c r="G14" s="21">
        <f>([1]abs_impact!G14/[1]Feuil3!E$13)*100</f>
        <v>-2.8700537151246111E-2</v>
      </c>
      <c r="H14" s="18">
        <f>([1]abs_impact!H14/[1]Feuil3!C$13)*100</f>
        <v>-5.3046144271946425E-3</v>
      </c>
      <c r="I14" s="20">
        <f>([1]abs_impact!I14/[1]Feuil3!D$13)*100</f>
        <v>-4.7855693393296763E-3</v>
      </c>
      <c r="J14" s="21">
        <f>([1]abs_impact!J14/[1]Feuil3!E$13)*100</f>
        <v>2.9636756086078367E-2</v>
      </c>
      <c r="K14" s="18">
        <f>([1]abs_impact!K14/[1]Feuil3!C$13)*100</f>
        <v>-1.0529284637749757E-2</v>
      </c>
      <c r="L14" s="20">
        <f>([1]abs_impact!L14/[1]Feuil3!D$13)*100</f>
        <v>-9.4500103707259361E-3</v>
      </c>
      <c r="M14" s="21">
        <f>([1]abs_impact!M14/[1]Feuil3!E$13)*100</f>
        <v>6.023384901125086E-2</v>
      </c>
    </row>
    <row r="15" spans="1:13" x14ac:dyDescent="0.35">
      <c r="A15" s="19" t="s">
        <v>22</v>
      </c>
      <c r="B15" s="18">
        <f>([1]abs_impact!B15/[1]Feuil3!C$13)*100</f>
        <v>14.12995534035211</v>
      </c>
      <c r="C15" s="20">
        <f>([1]abs_impact!C15/[1]Feuil3!D$13)*100</f>
        <v>14.158472928705262</v>
      </c>
      <c r="D15" s="21">
        <f>([1]abs_impact!D15/[1]Feuil3!E$13)*100</f>
        <v>10.448701899677557</v>
      </c>
      <c r="E15" s="18">
        <f>([1]abs_impact!E15/[1]Feuil3!C$13)*100</f>
        <v>8.0504007965170175</v>
      </c>
      <c r="F15" s="20">
        <f>([1]abs_impact!F15/[1]Feuil3!D$13)*100</f>
        <v>8.0705660167070405</v>
      </c>
      <c r="G15" s="21">
        <f>([1]abs_impact!G15/[1]Feuil3!E$13)*100</f>
        <v>6.0054276951263637</v>
      </c>
      <c r="H15" s="18">
        <f>([1]abs_impact!H15/[1]Feuil3!C$13)*100</f>
        <v>-10.726754782299425</v>
      </c>
      <c r="I15" s="20">
        <f>([1]abs_impact!I15/[1]Feuil3!D$13)*100</f>
        <v>-10.769096246780565</v>
      </c>
      <c r="J15" s="21">
        <f>([1]abs_impact!J15/[1]Feuil3!E$13)*100</f>
        <v>-8.0311152503776899</v>
      </c>
      <c r="K15" s="18">
        <f>([1]abs_impact!K15/[1]Feuil3!C$13)*100</f>
        <v>-25.019341311923881</v>
      </c>
      <c r="L15" s="20">
        <f>([1]abs_impact!L15/[1]Feuil3!D$13)*100</f>
        <v>-25.164411508089827</v>
      </c>
      <c r="M15" s="21">
        <f>([1]abs_impact!M15/[1]Feuil3!E$13)*100</f>
        <v>-19.372797746599048</v>
      </c>
    </row>
    <row r="16" spans="1:13" x14ac:dyDescent="0.35">
      <c r="A16" s="19" t="s">
        <v>23</v>
      </c>
      <c r="B16" s="18">
        <f>([1]abs_impact!B16/[1]Feuil3!C$13)*100</f>
        <v>-27.577598576367635</v>
      </c>
      <c r="C16" s="22">
        <f>([1]abs_impact!C16/[1]Feuil3!D$13)*100</f>
        <v>-27.830217778218707</v>
      </c>
      <c r="D16" s="21">
        <f>([1]abs_impact!D16/[1]Feuil3!E$13)*100</f>
        <v>-26.873345099428604</v>
      </c>
      <c r="E16" s="18">
        <f>([1]abs_impact!E16/[1]Feuil3!C$13)*100</f>
        <v>-10.087039482835666</v>
      </c>
      <c r="F16" s="20">
        <f>([1]abs_impact!F16/[1]Feuil3!D$13)*100</f>
        <v>-10.277956885735877</v>
      </c>
      <c r="G16" s="21">
        <f>([1]abs_impact!G16/[1]Feuil3!E$13)*100</f>
        <v>-17.767806213574666</v>
      </c>
      <c r="H16" s="18">
        <f>([1]abs_impact!H16/[1]Feuil3!C$13)*100</f>
        <v>7.5006994476492199</v>
      </c>
      <c r="I16" s="20">
        <f>([1]abs_impact!I16/[1]Feuil3!D$13)*100</f>
        <v>7.5381331434929058</v>
      </c>
      <c r="J16" s="21">
        <f>([1]abs_impact!J16/[1]Feuil3!E$13)*100</f>
        <v>7.2171819019270318</v>
      </c>
      <c r="K16" s="18">
        <f>([1]abs_impact!K16/[1]Feuil3!C$13)*100</f>
        <v>12.797325354403888</v>
      </c>
      <c r="L16" s="20">
        <f>([1]abs_impact!L16/[1]Feuil3!D$13)*100</f>
        <v>12.854621851157081</v>
      </c>
      <c r="M16" s="21">
        <f>([1]abs_impact!M16/[1]Feuil3!E$13)*100</f>
        <v>12.242731153047256</v>
      </c>
    </row>
    <row r="17" spans="1:13" x14ac:dyDescent="0.35">
      <c r="A17" s="19" t="s">
        <v>24</v>
      </c>
      <c r="B17" s="18">
        <f>([1]abs_impact!B17/[1]Feuil3!C$13)*100</f>
        <v>-0.22351063918183592</v>
      </c>
      <c r="C17" s="20">
        <f>([1]abs_impact!C17/[1]Feuil3!D$13)*100</f>
        <v>-0.19347834382385584</v>
      </c>
      <c r="D17" s="21">
        <f>([1]abs_impact!D17/[1]Feuil3!E$13)*100</f>
        <v>2.273270515981701</v>
      </c>
      <c r="E17" s="18">
        <f>([1]abs_impact!E17/[1]Feuil3!C$13)*100</f>
        <v>-0.12179790132842408</v>
      </c>
      <c r="F17" s="20">
        <f>([1]abs_impact!F17/[1]Feuil3!D$13)*100</f>
        <v>-0.10500347015258434</v>
      </c>
      <c r="G17" s="21">
        <f>([1]abs_impact!G17/[1]Feuil3!E$13)*100</f>
        <v>1.2633310101050685</v>
      </c>
      <c r="H17" s="18">
        <f>([1]abs_impact!H17/[1]Feuil3!C$13)*100</f>
        <v>0.143827743179296</v>
      </c>
      <c r="I17" s="20">
        <f>([1]abs_impact!I17/[1]Feuil3!D$13)*100</f>
        <v>0.12264580162283077</v>
      </c>
      <c r="J17" s="21">
        <f>([1]abs_impact!J17/[1]Feuil3!E$13)*100</f>
        <v>-1.5684800410056186</v>
      </c>
      <c r="K17" s="18">
        <f>([1]abs_impact!K17/[1]Feuil3!C$13)*100</f>
        <v>0.31332324159895264</v>
      </c>
      <c r="L17" s="20">
        <f>([1]abs_impact!L17/[1]Feuil3!D$13)*100</f>
        <v>0.26574093328540854</v>
      </c>
      <c r="M17" s="21">
        <f>([1]abs_impact!M17/[1]Feuil3!E$13)*100</f>
        <v>-3.5036325814939895</v>
      </c>
    </row>
    <row r="18" spans="1:13" x14ac:dyDescent="0.35">
      <c r="A18" s="19" t="s">
        <v>25</v>
      </c>
      <c r="B18" s="18">
        <f>([1]abs_impact!B18/[1]Feuil3!C$13)*100</f>
        <v>-0.34362347466996562</v>
      </c>
      <c r="C18" s="20">
        <f>([1]abs_impact!C18/[1]Feuil3!D$13)*100</f>
        <v>-0.3290771533528728</v>
      </c>
      <c r="D18" s="21">
        <f>([1]abs_impact!D18/[1]Feuil3!E$13)*100</f>
        <v>1.1093901410582911</v>
      </c>
      <c r="E18" s="18">
        <f>([1]abs_impact!E18/[1]Feuil3!C$13)*100</f>
        <v>-0.18679182269632794</v>
      </c>
      <c r="F18" s="20">
        <f>([1]abs_impact!F18/[1]Feuil3!D$13)*100</f>
        <v>-0.17875422282654357</v>
      </c>
      <c r="G18" s="21">
        <f>([1]abs_impact!G18/[1]Feuil3!E$13)*100</f>
        <v>0.61246877456359028</v>
      </c>
      <c r="H18" s="18">
        <f>([1]abs_impact!H18/[1]Feuil3!C$13)*100</f>
        <v>0.22119023599691703</v>
      </c>
      <c r="I18" s="20">
        <f>([1]abs_impact!I18/[1]Feuil3!D$13)*100</f>
        <v>0.21117279819636953</v>
      </c>
      <c r="J18" s="21">
        <f>([1]abs_impact!J18/[1]Feuil3!E$13)*100</f>
        <v>-0.75603718722129598</v>
      </c>
      <c r="K18" s="18">
        <f>([1]abs_impact!K18/[1]Feuil3!C$13)*100</f>
        <v>0.48349217216898155</v>
      </c>
      <c r="L18" s="23">
        <f>([1]abs_impact!L18/[1]Feuil3!D$13)*100</f>
        <v>0.4610928088479907</v>
      </c>
      <c r="M18" s="21">
        <f>([1]abs_impact!M18/[1]Feuil3!E$13)*100</f>
        <v>-1.6890925398693093</v>
      </c>
    </row>
    <row r="19" spans="1:13" x14ac:dyDescent="0.35">
      <c r="A19" s="19" t="s">
        <v>26</v>
      </c>
      <c r="B19" s="18">
        <f>([1]abs_impact!B19/[1]Feuil3!C$13)*100</f>
        <v>3.0952785292407012E-2</v>
      </c>
      <c r="C19" s="20">
        <f>([1]abs_impact!C19/[1]Feuil3!D$13)*100</f>
        <v>2.7240936660719396E-2</v>
      </c>
      <c r="D19" s="21">
        <f>([1]abs_impact!D19/[1]Feuil3!E$13)*100</f>
        <v>-0.23772629867845163</v>
      </c>
      <c r="E19" s="18">
        <f>([1]abs_impact!E19/[1]Feuil3!C$13)*100</f>
        <v>1.7931858504867088E-2</v>
      </c>
      <c r="F19" s="20">
        <f>([1]abs_impact!F19/[1]Feuil3!D$13)*100</f>
        <v>1.5660948098051523E-2</v>
      </c>
      <c r="G19" s="21">
        <f>([1]abs_impact!G19/[1]Feuil3!E$13)*100</f>
        <v>-0.1422108191211357</v>
      </c>
      <c r="H19" s="18">
        <f>([1]abs_impact!H19/[1]Feuil3!C$13)*100</f>
        <v>-2.5803709764079922E-2</v>
      </c>
      <c r="I19" s="20">
        <f>([1]abs_impact!I19/[1]Feuil3!D$13)*100</f>
        <v>-2.2434656905087051E-2</v>
      </c>
      <c r="J19" s="21">
        <f>([1]abs_impact!J19/[1]Feuil3!E$13)*100</f>
        <v>0.20795874289037189</v>
      </c>
      <c r="K19" s="18">
        <f>([1]abs_impact!K19/[1]Feuil3!C$13)*100</f>
        <v>-6.0572844780789115E-2</v>
      </c>
      <c r="L19" s="20">
        <f>([1]abs_impact!L19/[1]Feuil3!D$13)*100</f>
        <v>-5.2392874275124103E-2</v>
      </c>
      <c r="M19" s="21">
        <f>([1]abs_impact!M19/[1]Feuil3!E$13)*100</f>
        <v>0.4980357948440377</v>
      </c>
    </row>
    <row r="20" spans="1:13" x14ac:dyDescent="0.35">
      <c r="A20" s="19" t="s">
        <v>27</v>
      </c>
      <c r="B20" s="18">
        <f>([1]abs_impact!B20/[1]Feuil3!C$13)*100</f>
        <v>3.0952784864371828E-2</v>
      </c>
      <c r="C20" s="20">
        <f>([1]abs_impact!C20/[1]Feuil3!D$13)*100</f>
        <v>2.7240936211236223E-2</v>
      </c>
      <c r="D20" s="21">
        <f>([1]abs_impact!D20/[1]Feuil3!E$13)*100</f>
        <v>-0.23772629946972984</v>
      </c>
      <c r="E20" s="18">
        <f>([1]abs_impact!E20/[1]Feuil3!C$13)*100</f>
        <v>1.7931853764589643E-2</v>
      </c>
      <c r="F20" s="20">
        <f>([1]abs_impact!F20/[1]Feuil3!D$13)*100</f>
        <v>1.5660943228935274E-2</v>
      </c>
      <c r="G20" s="21">
        <f>([1]abs_impact!G20/[1]Feuil3!E$13)*100</f>
        <v>-0.14221082019446676</v>
      </c>
      <c r="H20" s="18">
        <f>([1]abs_impact!H20/[1]Feuil3!C$13)*100</f>
        <v>-2.580370611665803E-2</v>
      </c>
      <c r="I20" s="20">
        <f>([1]abs_impact!I20/[1]Feuil3!D$13)*100</f>
        <v>-2.2434653179513677E-2</v>
      </c>
      <c r="J20" s="21">
        <f>([1]abs_impact!J20/[1]Feuil3!E$13)*100</f>
        <v>0.20795874321724617</v>
      </c>
      <c r="K20" s="18">
        <f>([1]abs_impact!K20/[1]Feuil3!C$13)*100</f>
        <v>-6.0572842825008355E-2</v>
      </c>
      <c r="L20" s="20">
        <f>([1]abs_impact!L20/[1]Feuil3!D$13)*100</f>
        <v>-5.2392872238218653E-2</v>
      </c>
      <c r="M20" s="21">
        <f>([1]abs_impact!M20/[1]Feuil3!E$13)*100</f>
        <v>0.49803579528023001</v>
      </c>
    </row>
    <row r="21" spans="1:13" x14ac:dyDescent="0.35">
      <c r="A21" s="19" t="s">
        <v>28</v>
      </c>
      <c r="B21" s="18">
        <f>([1]abs_impact!B21/[1]Feuil3!C$13)*100</f>
        <v>1.3135765038938361</v>
      </c>
      <c r="C21" s="20">
        <f>([1]abs_impact!C21/[1]Feuil3!D$13)*100</f>
        <v>1.3549018953711645</v>
      </c>
      <c r="D21" s="21">
        <f>([1]abs_impact!D21/[1]Feuil3!E$13)*100</f>
        <v>0.74308948733999436</v>
      </c>
      <c r="E21" s="18">
        <f>([1]abs_impact!E21/[1]Feuil3!C$13)*100</f>
        <v>0.66952847382643099</v>
      </c>
      <c r="F21" s="20">
        <f>([1]abs_impact!F21/[1]Feuil3!D$13)*100</f>
        <v>0.69059377602460514</v>
      </c>
      <c r="G21" s="21">
        <f>([1]abs_impact!G21/[1]Feuil3!E$13)*100</f>
        <v>0.37876343376136046</v>
      </c>
      <c r="H21" s="18">
        <f>([1]abs_impact!H21/[1]Feuil3!C$13)*100</f>
        <v>-0.69695394584019554</v>
      </c>
      <c r="I21" s="20">
        <f>([1]abs_impact!I21/[1]Feuil3!D$13)*100</f>
        <v>-0.71892396667550018</v>
      </c>
      <c r="J21" s="21">
        <f>([1]abs_impact!J21/[1]Feuil3!E$13)*100</f>
        <v>-0.39381420848494336</v>
      </c>
      <c r="K21" s="18">
        <f>([1]abs_impact!K21/[1]Feuil3!C$13)*100</f>
        <v>-1.4216635173285521</v>
      </c>
      <c r="L21" s="20">
        <f>([1]abs_impact!L21/[1]Feuil3!D$13)*100</f>
        <v>-1.4664744459804713</v>
      </c>
      <c r="M21" s="21">
        <f>([1]abs_impact!M21/[1]Feuil3!E$13)*100</f>
        <v>-0.80336090142504446</v>
      </c>
    </row>
    <row r="22" spans="1:13" x14ac:dyDescent="0.35">
      <c r="A22" s="19" t="s">
        <v>29</v>
      </c>
      <c r="B22" s="18">
        <f>([1]abs_impact!B22/[1]Feuil3!C$13)*100</f>
        <v>-25.985728914261468</v>
      </c>
      <c r="C22" s="20">
        <f>([1]abs_impact!C22/[1]Feuil3!D$13)*100</f>
        <v>-26.130634913959998</v>
      </c>
      <c r="D22" s="21">
        <f>([1]abs_impact!D22/[1]Feuil3!E$13)*100</f>
        <v>-19.095083528648541</v>
      </c>
      <c r="E22" s="18">
        <f>([1]abs_impact!E22/[1]Feuil3!C$13)*100</f>
        <v>-10.105961921223914</v>
      </c>
      <c r="F22" s="20">
        <f>([1]abs_impact!F22/[1]Feuil3!D$13)*100</f>
        <v>-10.154249398567254</v>
      </c>
      <c r="G22" s="21">
        <f>([1]abs_impact!G22/[1]Feuil3!E$13)*100</f>
        <v>-7.972656559152723</v>
      </c>
      <c r="H22" s="18">
        <f>([1]abs_impact!H22/[1]Feuil3!C$13)*100</f>
        <v>7.0306920514424789</v>
      </c>
      <c r="I22" s="20">
        <f>([1]abs_impact!I22/[1]Feuil3!D$13)*100</f>
        <v>7.0498305973753546</v>
      </c>
      <c r="J22" s="21">
        <f>([1]abs_impact!J22/[1]Feuil3!E$13)*100</f>
        <v>5.4783145677133955</v>
      </c>
      <c r="K22" s="18">
        <f>([1]abs_impact!K22/[1]Feuil3!C$13)*100</f>
        <v>12.173296612254497</v>
      </c>
      <c r="L22" s="20">
        <f>([1]abs_impact!L22/[1]Feuil3!D$13)*100</f>
        <v>12.1982251026936</v>
      </c>
      <c r="M22" s="21">
        <f>([1]abs_impact!M22/[1]Feuil3!E$13)*100</f>
        <v>9.462429142021648</v>
      </c>
    </row>
    <row r="23" spans="1:13" x14ac:dyDescent="0.35">
      <c r="A23" s="19" t="s">
        <v>30</v>
      </c>
      <c r="B23" s="18">
        <f>([1]abs_impact!B23/[1]Feuil3!C$13)*100</f>
        <v>2.5253314217350731</v>
      </c>
      <c r="C23" s="20">
        <f>([1]abs_impact!C23/[1]Feuil3!D$13)*100</f>
        <v>2.5153317473093075</v>
      </c>
      <c r="D23" s="21">
        <f>([1]abs_impact!D23/[1]Feuil3!E$13)*100</f>
        <v>1.7576794942986811</v>
      </c>
      <c r="E23" s="18">
        <f>([1]abs_impact!E23/[1]Feuil3!C$13)*100</f>
        <v>1.6436987342275871</v>
      </c>
      <c r="F23" s="20">
        <f>([1]abs_impact!F23/[1]Feuil3!D$13)*100</f>
        <v>1.6421331287433858</v>
      </c>
      <c r="G23" s="21">
        <f>([1]abs_impact!G23/[1]Feuil3!E$13)*100</f>
        <v>1.313616418964711</v>
      </c>
      <c r="H23" s="18">
        <f>([1]abs_impact!H23/[1]Feuil3!C$13)*100</f>
        <v>-2.4149034071498066</v>
      </c>
      <c r="I23" s="20">
        <f>([1]abs_impact!I23/[1]Feuil3!D$13)*100</f>
        <v>-2.421878935050306</v>
      </c>
      <c r="J23" s="21">
        <f>([1]abs_impact!J23/[1]Feuil3!E$13)*100</f>
        <v>-2.1301904182900819</v>
      </c>
      <c r="K23" s="18">
        <f>([1]abs_impact!K23/[1]Feuil3!C$13)*100</f>
        <v>-5.6378717938179337</v>
      </c>
      <c r="L23" s="20">
        <f>([1]abs_impact!L23/[1]Feuil3!D$13)*100</f>
        <v>-5.6667640296314614</v>
      </c>
      <c r="M23" s="21">
        <f>([1]abs_impact!M23/[1]Feuil3!E$13)*100</f>
        <v>-5.3428411249715717</v>
      </c>
    </row>
    <row r="24" spans="1:13" x14ac:dyDescent="0.35">
      <c r="A24" s="19" t="s">
        <v>31</v>
      </c>
      <c r="B24" s="18">
        <f>([1]abs_impact!B24/[1]Feuil3!C$13)*100</f>
        <v>-0.22498697161192871</v>
      </c>
      <c r="C24" s="20">
        <f>([1]abs_impact!C24/[1]Feuil3!D$13)*100</f>
        <v>-0.26678678281571372</v>
      </c>
      <c r="D24" s="21">
        <f>([1]abs_impact!D24/[1]Feuil3!E$13)*100</f>
        <v>-3.1160975551960401</v>
      </c>
      <c r="E24" s="18">
        <f>([1]abs_impact!E24/[1]Feuil3!C$13)*100</f>
        <v>-7.3963254076837653E-2</v>
      </c>
      <c r="F24" s="20">
        <f>([1]abs_impact!F24/[1]Feuil3!D$13)*100</f>
        <v>-9.1166548080321722E-2</v>
      </c>
      <c r="G24" s="21">
        <f>([1]abs_impact!G24/[1]Feuil3!E$13)*100</f>
        <v>-1.3087130437118044</v>
      </c>
      <c r="H24" s="18">
        <f>([1]abs_impact!H24/[1]Feuil3!C$13)*100</f>
        <v>3.1512883409041979E-2</v>
      </c>
      <c r="I24" s="20">
        <f>([1]abs_impact!I24/[1]Feuil3!D$13)*100</f>
        <v>4.4065982209265275E-2</v>
      </c>
      <c r="J24" s="21">
        <f>([1]abs_impact!J24/[1]Feuil3!E$13)*100</f>
        <v>0.98476945358735057</v>
      </c>
      <c r="K24" s="18">
        <f>([1]abs_impact!K24/[1]Feuil3!C$13)*100</f>
        <v>3.9849832160193624E-2</v>
      </c>
      <c r="L24" s="20">
        <f>([1]abs_impact!L24/[1]Feuil3!D$13)*100</f>
        <v>6.1990124798333393E-2</v>
      </c>
      <c r="M24" s="21">
        <f>([1]abs_impact!M24/[1]Feuil3!E$13)*100</f>
        <v>1.7503777185970311</v>
      </c>
    </row>
    <row r="25" spans="1:13" x14ac:dyDescent="0.35">
      <c r="A25" s="19" t="s">
        <v>32</v>
      </c>
      <c r="B25" s="18">
        <f>([1]abs_impact!B25/[1]Feuil3!C$13)*100</f>
        <v>0.18322935964952941</v>
      </c>
      <c r="C25" s="20">
        <f>([1]abs_impact!C25/[1]Feuil3!D$13)*100</f>
        <v>0.16369989019663569</v>
      </c>
      <c r="D25" s="21">
        <f>([1]abs_impact!D25/[1]Feuil3!E$13)*100</f>
        <v>-1.521747764533226</v>
      </c>
      <c r="E25" s="18">
        <f>([1]abs_impact!E25/[1]Feuil3!C$13)*100</f>
        <v>8.7640740967805775E-2</v>
      </c>
      <c r="F25" s="20">
        <f>([1]abs_impact!F25/[1]Feuil3!D$13)*100</f>
        <v>7.9139130455343445E-2</v>
      </c>
      <c r="G25" s="21">
        <f>([1]abs_impact!G25/[1]Feuil3!E$13)*100</f>
        <v>-0.66525326705914922</v>
      </c>
      <c r="H25" s="18">
        <f>([1]abs_impact!H25/[1]Feuil3!C$13)*100</f>
        <v>-7.9584243552038678E-2</v>
      </c>
      <c r="I25" s="20">
        <f>([1]abs_impact!I25/[1]Feuil3!D$13)*100</f>
        <v>-7.2964009799865864E-2</v>
      </c>
      <c r="J25" s="21">
        <f>([1]abs_impact!J25/[1]Feuil3!E$13)*100</f>
        <v>0.52647616471710845</v>
      </c>
      <c r="K25" s="18">
        <f>([1]abs_impact!K25/[1]Feuil3!C$13)*100</f>
        <v>-0.15038496650566793</v>
      </c>
      <c r="L25" s="20">
        <f>([1]abs_impact!L25/[1]Feuil3!D$13)*100</f>
        <v>-0.13846588137125279</v>
      </c>
      <c r="M25" s="21">
        <f>([1]abs_impact!M25/[1]Feuil3!E$13)*100</f>
        <v>0.95052779664119569</v>
      </c>
    </row>
    <row r="26" spans="1:13" x14ac:dyDescent="0.35">
      <c r="A26" s="19" t="s">
        <v>33</v>
      </c>
      <c r="B26" s="18">
        <f>([1]abs_impact!B26/[1]Feuil3!C$13)*100</f>
        <v>-6.3489792306617346E-2</v>
      </c>
      <c r="C26" s="20">
        <f>([1]abs_impact!C26/[1]Feuil3!D$13)*100</f>
        <v>-5.4904088311522825E-2</v>
      </c>
      <c r="D26" s="21">
        <f>([1]abs_impact!D26/[1]Feuil3!E$13)*100</f>
        <v>0.4832620851809572</v>
      </c>
      <c r="E26" s="18">
        <f>([1]abs_impact!E26/[1]Feuil3!C$13)*100</f>
        <v>-2.5215900901841341E-2</v>
      </c>
      <c r="F26" s="20">
        <f>([1]abs_impact!F26/[1]Feuil3!D$13)*100</f>
        <v>-2.1844452945496966E-2</v>
      </c>
      <c r="G26" s="21">
        <f>([1]abs_impact!G26/[1]Feuil3!E$13)*100</f>
        <v>0.19244652782209484</v>
      </c>
      <c r="H26" s="18">
        <f>([1]abs_impact!H26/[1]Feuil3!C$13)*100</f>
        <v>1.5800196656544221E-2</v>
      </c>
      <c r="I26" s="20">
        <f>([1]abs_impact!I26/[1]Feuil3!D$13)*100</f>
        <v>1.3630948956263152E-2</v>
      </c>
      <c r="J26" s="21">
        <f>([1]abs_impact!J26/[1]Feuil3!E$13)*100</f>
        <v>-0.12460042613464972</v>
      </c>
      <c r="K26" s="18">
        <f>([1]abs_impact!K26/[1]Feuil3!C$13)*100</f>
        <v>2.6313639025829463E-2</v>
      </c>
      <c r="L26" s="20">
        <f>([1]abs_impact!L26/[1]Feuil3!D$13)*100</f>
        <v>2.2804383597032227E-2</v>
      </c>
      <c r="M26" s="21">
        <f>([1]abs_impact!M26/[1]Feuil3!E$13)*100</f>
        <v>-0.20493795584111779</v>
      </c>
    </row>
    <row r="27" spans="1:13" x14ac:dyDescent="0.35">
      <c r="A27" s="19" t="s">
        <v>34</v>
      </c>
      <c r="B27" s="18">
        <f>([1]abs_impact!B27/[1]Feuil3!C$13)*100</f>
        <v>-6.3489792009897045E-2</v>
      </c>
      <c r="C27" s="20">
        <f>([1]abs_impact!C27/[1]Feuil3!D$13)*100</f>
        <v>-5.4904088011598011E-2</v>
      </c>
      <c r="D27" s="21">
        <f>([1]abs_impact!D27/[1]Feuil3!E$13)*100</f>
        <v>0.48326208515491081</v>
      </c>
      <c r="E27" s="18">
        <f>([1]abs_impact!E27/[1]Feuil3!C$13)*100</f>
        <v>-2.5215899838263237E-2</v>
      </c>
      <c r="F27" s="20">
        <f>([1]abs_impact!F27/[1]Feuil3!D$13)*100</f>
        <v>-2.1844451822020987E-2</v>
      </c>
      <c r="G27" s="21">
        <f>([1]abs_impact!G27/[1]Feuil3!E$13)*100</f>
        <v>0.19244652796360276</v>
      </c>
      <c r="H27" s="18">
        <f>([1]abs_impact!H27/[1]Feuil3!C$13)*100</f>
        <v>1.5800194261573156E-2</v>
      </c>
      <c r="I27" s="20">
        <f>([1]abs_impact!I27/[1]Feuil3!D$13)*100</f>
        <v>1.363094647889382E-2</v>
      </c>
      <c r="J27" s="21">
        <f>([1]abs_impact!J27/[1]Feuil3!E$13)*100</f>
        <v>-0.12460042657029193</v>
      </c>
      <c r="K27" s="18">
        <f>([1]abs_impact!K27/[1]Feuil3!C$13)*100</f>
        <v>2.6313638664506943E-2</v>
      </c>
      <c r="L27" s="20">
        <f>([1]abs_impact!L27/[1]Feuil3!D$13)*100</f>
        <v>2.2804383260017928E-2</v>
      </c>
      <c r="M27" s="21">
        <f>([1]abs_impact!M27/[1]Feuil3!E$13)*100</f>
        <v>-0.20493795529136385</v>
      </c>
    </row>
    <row r="28" spans="1:13" x14ac:dyDescent="0.35">
      <c r="A28" s="19" t="s">
        <v>35</v>
      </c>
      <c r="B28" s="18">
        <f>([1]abs_impact!B28/[1]Feuil3!C$13)*100</f>
        <v>-1.1844334533747181</v>
      </c>
      <c r="C28" s="20">
        <f>([1]abs_impact!C28/[1]Feuil3!D$13)*100</f>
        <v>-1.2195197360438352</v>
      </c>
      <c r="D28" s="21">
        <f>([1]abs_impact!D28/[1]Feuil3!E$13)*100</f>
        <v>-0.67442561776687859</v>
      </c>
      <c r="E28" s="18">
        <f>([1]abs_impact!E28/[1]Feuil3!C$13)*100</f>
        <v>-0.5556431961281969</v>
      </c>
      <c r="F28" s="20">
        <f>([1]abs_impact!F28/[1]Feuil3!D$13)*100</f>
        <v>-0.57221468019792332</v>
      </c>
      <c r="G28" s="21">
        <f>([1]abs_impact!G28/[1]Feuil3!E$13)*100</f>
        <v>-0.31600940408005407</v>
      </c>
      <c r="H28" s="18">
        <f>([1]abs_impact!H28/[1]Feuil3!C$13)*100</f>
        <v>0.49573105920198213</v>
      </c>
      <c r="I28" s="20">
        <f>([1]abs_impact!I28/[1]Feuil3!D$13)*100</f>
        <v>0.5106525024675479</v>
      </c>
      <c r="J28" s="21">
        <f>([1]abs_impact!J28/[1]Feuil3!E$13)*100</f>
        <v>0.28178176845447556</v>
      </c>
      <c r="K28" s="18">
        <f>([1]abs_impact!K28/[1]Feuil3!C$13)*100</f>
        <v>0.94263818890497753</v>
      </c>
      <c r="L28" s="20">
        <f>([1]abs_impact!L28/[1]Feuil3!D$13)*100</f>
        <v>0.97115826438781072</v>
      </c>
      <c r="M28" s="21">
        <f>([1]abs_impact!M28/[1]Feuil3!E$13)*100</f>
        <v>0.53527743168319708</v>
      </c>
    </row>
    <row r="29" spans="1:13" x14ac:dyDescent="0.35">
      <c r="A29" s="19" t="s">
        <v>36</v>
      </c>
      <c r="B29" s="18">
        <f>([1]abs_impact!B29/[1]Feuil3!C$13)*100</f>
        <v>1.4822250116474435E-2</v>
      </c>
      <c r="C29" s="20">
        <f>([1]abs_impact!C29/[1]Feuil3!D$13)*100</f>
        <v>1.5051396619182353E-2</v>
      </c>
      <c r="D29" s="21">
        <f>([1]abs_impact!D29/[1]Feuil3!E$13)*100</f>
        <v>-3.9663217462301463E-3</v>
      </c>
      <c r="E29" s="18">
        <f>([1]abs_impact!E29/[1]Feuil3!C$13)*100</f>
        <v>7.1608781808081149E-3</v>
      </c>
      <c r="F29" s="20">
        <f>([1]abs_impact!F29/[1]Feuil3!D$13)*100</f>
        <v>7.2628927359079378E-3</v>
      </c>
      <c r="G29" s="21">
        <f>([1]abs_impact!G29/[1]Feuil3!E$13)*100</f>
        <v>-1.9636815503008931E-3</v>
      </c>
      <c r="H29" s="18">
        <f>([1]abs_impact!H29/[1]Feuil3!C$13)*100</f>
        <v>-7.5444555525526827E-3</v>
      </c>
      <c r="I29" s="20">
        <f>([1]abs_impact!I29/[1]Feuil3!D$13)*100</f>
        <v>-7.6904284617279415E-3</v>
      </c>
      <c r="J29" s="21">
        <f>([1]abs_impact!J29/[1]Feuil3!E$13)*100</f>
        <v>1.9232911142426927E-3</v>
      </c>
      <c r="K29" s="18">
        <f>([1]abs_impact!K29/[1]Feuil3!C$13)*100</f>
        <v>-1.4615204176854338E-2</v>
      </c>
      <c r="L29" s="20">
        <f>([1]abs_impact!L29/[1]Feuil3!D$13)*100</f>
        <v>-1.4882435773464641E-2</v>
      </c>
      <c r="M29" s="21">
        <f>([1]abs_impact!M29/[1]Feuil3!E$13)*100</f>
        <v>3.8051010620910033E-3</v>
      </c>
    </row>
    <row r="30" spans="1:13" x14ac:dyDescent="0.35">
      <c r="A30" s="19" t="s">
        <v>37</v>
      </c>
      <c r="B30" s="18">
        <f>([1]abs_impact!B30/[1]Feuil3!C$13)*100</f>
        <v>-3.2482187886151236E-4</v>
      </c>
      <c r="C30" s="20">
        <f>([1]abs_impact!C30/[1]Feuil3!D$13)*100</f>
        <v>-3.477299712935539E-4</v>
      </c>
      <c r="D30" s="21">
        <f>([1]abs_impact!D30/[1]Feuil3!E$13)*100</f>
        <v>-1.2269784668184453E-5</v>
      </c>
      <c r="E30" s="18">
        <f>([1]abs_impact!E30/[1]Feuil3!C$13)*100</f>
        <v>-3.0738948495197136E-4</v>
      </c>
      <c r="F30" s="20">
        <f>([1]abs_impact!F30/[1]Feuil3!D$13)*100</f>
        <v>-3.3032021293620247E-4</v>
      </c>
      <c r="G30" s="21">
        <f>([1]abs_impact!G30/[1]Feuil3!E$13)*100</f>
        <v>-6.1348514212720519E-6</v>
      </c>
      <c r="H30" s="18">
        <f>([1]abs_impact!H30/[1]Feuil3!C$13)*100</f>
        <v>-2.7253042397861783E-4</v>
      </c>
      <c r="I30" s="20">
        <f>([1]abs_impact!I30/[1]Feuil3!D$13)*100</f>
        <v>-2.9550664487258471E-4</v>
      </c>
      <c r="J30" s="21">
        <f>([1]abs_impact!J30/[1]Feuil3!E$13)*100</f>
        <v>6.1349154454111849E-6</v>
      </c>
      <c r="K30" s="18">
        <f>([1]abs_impact!K30/[1]Feuil3!C$13)*100</f>
        <v>-2.5509911556090829E-4</v>
      </c>
      <c r="L30" s="20">
        <f>([1]abs_impact!L30/[1]Feuil3!D$13)*100</f>
        <v>-2.7809802721965476E-4</v>
      </c>
      <c r="M30" s="21">
        <f>([1]abs_impact!M30/[1]Feuil3!E$13)*100</f>
        <v>1.2269282235150863E-5</v>
      </c>
    </row>
    <row r="31" spans="1:13" x14ac:dyDescent="0.35">
      <c r="A31" s="19" t="s">
        <v>38</v>
      </c>
      <c r="B31" s="18">
        <f>([1]abs_impact!B31/[1]Feuil3!C$13)*100</f>
        <v>0.67537308160478315</v>
      </c>
      <c r="C31" s="20">
        <f>([1]abs_impact!C31/[1]Feuil3!D$13)*100</f>
        <v>0.72108975029448918</v>
      </c>
      <c r="D31" s="21">
        <f>([1]abs_impact!D31/[1]Feuil3!E$13)*100</f>
        <v>1.0732888028763847</v>
      </c>
      <c r="E31" s="18">
        <f>([1]abs_impact!E31/[1]Feuil3!C$13)*100</f>
        <v>0.33754156052960171</v>
      </c>
      <c r="F31" s="20">
        <f>([1]abs_impact!F31/[1]Feuil3!D$13)*100</f>
        <v>0.36038841812701794</v>
      </c>
      <c r="G31" s="21">
        <f>([1]abs_impact!G31/[1]Feuil3!E$13)*100</f>
        <v>0.53664440143822034</v>
      </c>
      <c r="H31" s="18">
        <f>([1]abs_impact!H31/[1]Feuil3!C$13)*100</f>
        <v>-0.33812148162076711</v>
      </c>
      <c r="I31" s="20">
        <f>([1]abs_impact!I31/[1]Feuil3!D$13)*100</f>
        <v>-0.36101424620793165</v>
      </c>
      <c r="J31" s="21">
        <f>([1]abs_impact!J31/[1]Feuil3!E$13)*100</f>
        <v>-0.53664440143814263</v>
      </c>
      <c r="K31" s="18">
        <f>([1]abs_impact!K31/[1]Feuil3!C$13)*100</f>
        <v>-0.67595300269596958</v>
      </c>
      <c r="L31" s="20">
        <f>([1]abs_impact!L31/[1]Feuil3!D$13)*100</f>
        <v>-0.72171557837542588</v>
      </c>
      <c r="M31" s="21">
        <f>([1]abs_impact!M31/[1]Feuil3!E$13)*100</f>
        <v>-1.0732888028763585</v>
      </c>
    </row>
    <row r="32" spans="1:13" x14ac:dyDescent="0.35">
      <c r="A32" s="19" t="s">
        <v>39</v>
      </c>
      <c r="B32" s="18">
        <f>([1]abs_impact!B32/[1]Feuil3!C$13)*100</f>
        <v>1.118482927640041</v>
      </c>
      <c r="C32" s="20">
        <f>([1]abs_impact!C32/[1]Feuil3!D$13)*100</f>
        <v>1.0447677364138472</v>
      </c>
      <c r="D32" s="21">
        <f>([1]abs_impact!D32/[1]Feuil3!E$13)*100</f>
        <v>-3.3092669164593378</v>
      </c>
      <c r="E32" s="18">
        <f>([1]abs_impact!E32/[1]Feuil3!C$13)*100</f>
        <v>0.53609135164877675</v>
      </c>
      <c r="F32" s="20">
        <f>([1]abs_impact!F32/[1]Feuil3!D$13)*100</f>
        <v>0.50195116676577767</v>
      </c>
      <c r="G32" s="21">
        <f>([1]abs_impact!G32/[1]Feuil3!E$13)*100</f>
        <v>-1.5455129586220406</v>
      </c>
      <c r="H32" s="18">
        <f>([1]abs_impact!H32/[1]Feuil3!C$13)*100</f>
        <v>-0.49557927419452924</v>
      </c>
      <c r="I32" s="20">
        <f>([1]abs_impact!I32/[1]Feuil3!D$13)*100</f>
        <v>-0.46618229427998203</v>
      </c>
      <c r="J32" s="21">
        <f>([1]abs_impact!J32/[1]Feuil3!E$13)*100</f>
        <v>1.3566472342659546</v>
      </c>
      <c r="K32" s="18">
        <f>([1]abs_impact!K32/[1]Feuil3!C$13)*100</f>
        <v>-0.9540490683237568</v>
      </c>
      <c r="L32" s="20">
        <f>([1]abs_impact!L32/[1]Feuil3!D$13)*100</f>
        <v>-0.89927976633375883</v>
      </c>
      <c r="M32" s="21">
        <f>([1]abs_impact!M32/[1]Feuil3!E$13)*100</f>
        <v>2.5495859662712941</v>
      </c>
    </row>
    <row r="33" spans="1:13" x14ac:dyDescent="0.35">
      <c r="A33" s="19" t="s">
        <v>40</v>
      </c>
      <c r="B33" s="18">
        <f>([1]abs_impact!B33/[1]Feuil3!C$13)*100</f>
        <v>-2.8965437628755757E-4</v>
      </c>
      <c r="C33" s="20">
        <f>([1]abs_impact!C33/[1]Feuil3!D$13)*100</f>
        <v>-3.1259545199473291E-4</v>
      </c>
      <c r="D33" s="21">
        <f>([1]abs_impact!D33/[1]Feuil3!E$13)*100</f>
        <v>-3.5469079123108073E-8</v>
      </c>
      <c r="E33" s="18">
        <f>([1]abs_impact!E33/[1]Feuil3!C$13)*100</f>
        <v>-2.8980705014473651E-4</v>
      </c>
      <c r="F33" s="20">
        <f>([1]abs_impact!F33/[1]Feuil3!D$13)*100</f>
        <v>-3.1275434533107964E-4</v>
      </c>
      <c r="G33" s="21">
        <f>([1]abs_impact!G33/[1]Feuil3!E$13)*100</f>
        <v>-1.7756848677026982E-8</v>
      </c>
      <c r="H33" s="18">
        <f>([1]abs_impact!H33/[1]Feuil3!C$13)*100</f>
        <v>-2.9011406566812307E-4</v>
      </c>
      <c r="I33" s="20">
        <f>([1]abs_impact!I33/[1]Feuil3!D$13)*100</f>
        <v>-3.1307380547816098E-4</v>
      </c>
      <c r="J33" s="21">
        <f>([1]abs_impact!J33/[1]Feuil3!E$13)*100</f>
        <v>1.7118666228713866E-8</v>
      </c>
      <c r="K33" s="18">
        <f>([1]abs_impact!K33/[1]Feuil3!C$13)*100</f>
        <v>-2.9026322180170604E-4</v>
      </c>
      <c r="L33" s="20">
        <f>([1]abs_impact!L33/[1]Feuil3!D$13)*100</f>
        <v>-3.1322905945218476E-4</v>
      </c>
      <c r="M33" s="21">
        <f>([1]abs_impact!M33/[1]Feuil3!E$13)*100</f>
        <v>3.5731947212413183E-8</v>
      </c>
    </row>
    <row r="34" spans="1:13" x14ac:dyDescent="0.35">
      <c r="A34" s="24" t="s">
        <v>41</v>
      </c>
      <c r="B34" s="20">
        <f>([1]abs_impact!B34/[1]Feuil3!C$13)*100</f>
        <v>-2.8946247358738746E-3</v>
      </c>
      <c r="C34" s="20">
        <f>([1]abs_impact!C34/[1]Feuil3!D$13)*100</f>
        <v>-2.9972572322589431E-3</v>
      </c>
      <c r="D34" s="21">
        <f>([1]abs_impact!D34/[1]Feuil3!E$13)*100</f>
        <v>-1.4933748405025014E-3</v>
      </c>
      <c r="E34" s="18">
        <f>([1]abs_impact!E34/[1]Feuil3!C$13)*100</f>
        <v>-1.5917854493610224E-3</v>
      </c>
      <c r="F34" s="20">
        <f>([1]abs_impact!F34/[1]Feuil3!D$13)*100</f>
        <v>-1.6545636653323523E-3</v>
      </c>
      <c r="G34" s="21">
        <f>([1]abs_impact!G34/[1]Feuil3!E$13)*100</f>
        <v>-7.46392510893453E-4</v>
      </c>
      <c r="H34" s="18">
        <f>([1]abs_impact!H34/[1]Feuil3!C$13)*100</f>
        <v>1.0108527597727515E-3</v>
      </c>
      <c r="I34" s="20">
        <f>([1]abs_impact!I34/[1]Feuil3!D$13)*100</f>
        <v>1.0276945217186522E-3</v>
      </c>
      <c r="J34" s="21">
        <f>([1]abs_impact!J34/[1]Feuil3!E$13)*100</f>
        <v>7.4580303227992284E-4</v>
      </c>
      <c r="K34" s="18">
        <f>([1]abs_impact!K34/[1]Feuil3!C$13)*100</f>
        <v>2.3106542085195177E-3</v>
      </c>
      <c r="L34" s="20">
        <f>([1]abs_impact!L34/[1]Feuil3!D$13)*100</f>
        <v>2.3672617744693006E-3</v>
      </c>
      <c r="M34" s="21">
        <f>([1]abs_impact!M34/[1]Feuil3!E$13)*100</f>
        <v>1.4910190880655502E-3</v>
      </c>
    </row>
    <row r="35" spans="1:13" ht="15.5" x14ac:dyDescent="0.35">
      <c r="A35" s="25" t="s">
        <v>42</v>
      </c>
      <c r="B35" s="20">
        <f>([1]abs_impact!B35/[1]Feuil3!C$13)*100</f>
        <v>-0.32702947560845391</v>
      </c>
      <c r="C35" s="20">
        <f>([1]abs_impact!C35/[1]Feuil3!D$13)*100</f>
        <v>-0.30762033446789366</v>
      </c>
      <c r="D35" s="21">
        <f>([1]abs_impact!D35/[1]Feuil3!E$13)*100</f>
        <v>-3.2137833132429923E-3</v>
      </c>
      <c r="E35" s="18">
        <f>([1]abs_impact!E35/[1]Feuil3!C$13)*100</f>
        <v>-0.15506637939476994</v>
      </c>
      <c r="F35" s="20">
        <f>([1]abs_impact!F35/[1]Feuil3!D$13)*100</f>
        <v>-0.14588435427877022</v>
      </c>
      <c r="G35" s="21">
        <f>([1]abs_impact!G35/[1]Feuil3!E$13)*100</f>
        <v>-1.5223672488788235E-3</v>
      </c>
      <c r="H35" s="18">
        <f>([1]abs_impact!H35/[1]Feuil3!C$13)*100</f>
        <v>0.1397537230103561</v>
      </c>
      <c r="I35" s="20">
        <f>([1]abs_impact!I35/[1]Feuil3!D$13)*100</f>
        <v>0.13140198678414794</v>
      </c>
      <c r="J35" s="21">
        <f>([1]abs_impact!J35/[1]Feuil3!E$13)*100</f>
        <v>1.377456611793315E-3</v>
      </c>
      <c r="K35" s="18">
        <f>([1]abs_impact!K35/[1]Feuil3!C$13)*100</f>
        <v>0.26707265720369538</v>
      </c>
      <c r="L35" s="20">
        <f>([1]abs_impact!L35/[1]Feuil3!D$13)*100</f>
        <v>0.25114891383963961</v>
      </c>
      <c r="M35" s="21">
        <f>([1]abs_impact!M35/[1]Feuil3!E$13)*100</f>
        <v>2.6297535262436158E-3</v>
      </c>
    </row>
    <row r="36" spans="1:13" x14ac:dyDescent="0.35">
      <c r="A36" s="24" t="s">
        <v>43</v>
      </c>
      <c r="B36" s="20">
        <f>([1]abs_impact!B36/[1]Feuil3!C$13)*100</f>
        <v>-0.30033817342133579</v>
      </c>
      <c r="C36" s="20">
        <f>([1]abs_impact!C36/[1]Feuil3!D$13)*100</f>
        <v>-0.2823873517862005</v>
      </c>
      <c r="D36" s="21">
        <f>([1]abs_impact!D36/[1]Feuil3!E$13)*100</f>
        <v>-2.6331546545539817E-3</v>
      </c>
      <c r="E36" s="18">
        <f>([1]abs_impact!E36/[1]Feuil3!C$13)*100</f>
        <v>-0.14243647770721826</v>
      </c>
      <c r="F36" s="20">
        <f>([1]abs_impact!F36/[1]Feuil3!D$13)*100</f>
        <v>-0.13394263777909909</v>
      </c>
      <c r="G36" s="21">
        <f>([1]abs_impact!G36/[1]Feuil3!E$13)*100</f>
        <v>-1.2431153280035032E-3</v>
      </c>
      <c r="H36" s="18">
        <f>([1]abs_impact!H36/[1]Feuil3!C$13)*100</f>
        <v>0.12861457220167916</v>
      </c>
      <c r="I36" s="20">
        <f>([1]abs_impact!I36/[1]Feuil3!D$13)*100</f>
        <v>0.12086503906484097</v>
      </c>
      <c r="J36" s="21">
        <f>([1]abs_impact!J36/[1]Feuil3!E$13)*100</f>
        <v>1.1196272187734572E-3</v>
      </c>
      <c r="K36" s="18">
        <f>([1]abs_impact!K36/[1]Feuil3!C$13)*100</f>
        <v>0.24576316810582333</v>
      </c>
      <c r="L36" s="20">
        <f>([1]abs_impact!L36/[1]Feuil3!D$13)*100</f>
        <v>0.23098858674249129</v>
      </c>
      <c r="M36" s="21">
        <f>([1]abs_impact!M36/[1]Feuil3!E$13)*100</f>
        <v>2.1296213920149985E-3</v>
      </c>
    </row>
    <row r="37" spans="1:13" x14ac:dyDescent="0.35">
      <c r="A37" s="24" t="s">
        <v>44</v>
      </c>
      <c r="B37" s="20">
        <f>([1]abs_impact!B37/[1]Feuil3!C$13)*100</f>
        <v>0.27013486051406393</v>
      </c>
      <c r="C37" s="20">
        <f>([1]abs_impact!C37/[1]Feuil3!D$13)*100</f>
        <v>0.25389829713270706</v>
      </c>
      <c r="D37" s="21">
        <f>([1]abs_impact!D37/[1]Feuil3!E$13)*100</f>
        <v>2.3385727607642586E-3</v>
      </c>
      <c r="E37" s="18">
        <f>([1]abs_impact!E37/[1]Feuil3!C$13)*100</f>
        <v>0.13510850409424918</v>
      </c>
      <c r="F37" s="20">
        <f>([1]abs_impact!F37/[1]Feuil3!D$13)*100</f>
        <v>0.12696964562260482</v>
      </c>
      <c r="G37" s="21">
        <f>([1]abs_impact!G37/[1]Feuil3!E$13)*100</f>
        <v>1.1758467430964606E-3</v>
      </c>
      <c r="H37" s="18">
        <f>([1]abs_impact!H37/[1]Feuil3!C$13)*100</f>
        <v>-0.13538161227685136</v>
      </c>
      <c r="I37" s="20">
        <f>([1]abs_impact!I37/[1]Feuil3!D$13)*100</f>
        <v>-0.12731040062149881</v>
      </c>
      <c r="J37" s="21">
        <f>([1]abs_impact!J37/[1]Feuil3!E$13)*100</f>
        <v>-1.1812538750690916E-3</v>
      </c>
      <c r="K37" s="18">
        <f>([1]abs_impact!K37/[1]Feuil3!C$13)*100</f>
        <v>-0.27013815093219412</v>
      </c>
      <c r="L37" s="20">
        <f>([1]abs_impact!L37/[1]Feuil3!D$13)*100</f>
        <v>-0.25399573350266513</v>
      </c>
      <c r="M37" s="21">
        <f>([1]abs_impact!M37/[1]Feuil3!E$13)*100</f>
        <v>-2.366519716066824E-3</v>
      </c>
    </row>
    <row r="38" spans="1:13" ht="15" thickBot="1" x14ac:dyDescent="0.4">
      <c r="A38" s="24" t="s">
        <v>45</v>
      </c>
      <c r="B38" s="26">
        <f>([1]abs_impact!B38/[1]Feuil3!C$13)*100</f>
        <v>5.4043196337657202E-2</v>
      </c>
      <c r="C38" s="26">
        <f>([1]abs_impact!C38/[1]Feuil3!D$13)*100</f>
        <v>5.0770019384914156E-2</v>
      </c>
      <c r="D38" s="27">
        <f>([1]abs_impact!D38/[1]Feuil3!E$13)*100</f>
        <v>4.874905046373692E-4</v>
      </c>
      <c r="E38" s="28">
        <f>([1]abs_impact!E38/[1]Feuil3!C$13)*100</f>
        <v>2.6848393878127149E-2</v>
      </c>
      <c r="F38" s="26">
        <f>([1]abs_impact!F38/[1]Feuil3!D$13)*100</f>
        <v>2.5202047485890684E-2</v>
      </c>
      <c r="G38" s="27">
        <f>([1]abs_impact!G38/[1]Feuil3!E$13)*100</f>
        <v>2.4356705738435468E-4</v>
      </c>
      <c r="H38" s="28">
        <f>([1]abs_impact!H38/[1]Feuil3!C$13)*100</f>
        <v>-2.6794104347004445E-2</v>
      </c>
      <c r="I38" s="26">
        <f>([1]abs_impact!I38/[1]Feuil3!D$13)*100</f>
        <v>-2.5231577280503219E-2</v>
      </c>
      <c r="J38" s="27">
        <f>([1]abs_impact!J38/[1]Feuil3!E$13)*100</f>
        <v>-2.3781606233786744E-4</v>
      </c>
      <c r="K38" s="18">
        <f>([1]abs_impact!K38/[1]Feuil3!C$13)*100</f>
        <v>-5.2577873702727415E-2</v>
      </c>
      <c r="L38" s="26">
        <f>([1]abs_impact!L38/[1]Feuil3!D$13)*100</f>
        <v>-4.9472916076883915E-2</v>
      </c>
      <c r="M38" s="27">
        <f>([1]abs_impact!M38/[1]Feuil3!E$13)*100</f>
        <v>-4.6906677972212972E-4</v>
      </c>
    </row>
  </sheetData>
  <mergeCells count="4">
    <mergeCell ref="B1:D1"/>
    <mergeCell ref="E1:G1"/>
    <mergeCell ref="H1:J1"/>
    <mergeCell ref="K1:M1"/>
  </mergeCells>
  <conditionalFormatting sqref="B3:M38">
    <cfRule type="expression" dxfId="81" priority="3">
      <formula>ABS(B3)=MAX(ABS($B$3:$M$38))</formula>
    </cfRule>
  </conditionalFormatting>
  <conditionalFormatting sqref="B3:D38">
    <cfRule type="expression" dxfId="80" priority="4">
      <formula>ABS(B3)&gt;10</formula>
    </cfRule>
  </conditionalFormatting>
  <conditionalFormatting sqref="E3:J38">
    <cfRule type="expression" dxfId="79" priority="2">
      <formula>ABS(E3)&gt;5</formula>
    </cfRule>
  </conditionalFormatting>
  <conditionalFormatting sqref="K3:M38">
    <cfRule type="expression" dxfId="78" priority="1">
      <formula>ABS(K3)&gt;10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0E7B5-41A5-4498-9388-BD8E667FDEFB}">
  <dimension ref="A1:AO38"/>
  <sheetViews>
    <sheetView workbookViewId="0">
      <selection sqref="A1:AO38"/>
    </sheetView>
  </sheetViews>
  <sheetFormatPr baseColWidth="10" defaultRowHeight="14.5" x14ac:dyDescent="0.35"/>
  <sheetData>
    <row r="1" spans="1:41" x14ac:dyDescent="0.35">
      <c r="B1" s="1">
        <v>-0.1</v>
      </c>
      <c r="C1" s="2"/>
      <c r="D1" s="2"/>
      <c r="E1" s="2"/>
      <c r="F1" s="2"/>
      <c r="G1" s="2"/>
      <c r="H1" s="2"/>
      <c r="I1" s="2"/>
      <c r="J1" s="2"/>
      <c r="K1" s="3"/>
      <c r="L1" s="4">
        <v>-0.05</v>
      </c>
      <c r="M1" s="5"/>
      <c r="N1" s="5"/>
      <c r="O1" s="5"/>
      <c r="P1" s="5"/>
      <c r="Q1" s="5"/>
      <c r="R1" s="5"/>
      <c r="S1" s="5"/>
      <c r="T1" s="5"/>
      <c r="U1" s="6"/>
      <c r="V1" s="7">
        <v>0.05</v>
      </c>
      <c r="W1" s="5"/>
      <c r="X1" s="5"/>
      <c r="Y1" s="5"/>
      <c r="Z1" s="5"/>
      <c r="AA1" s="5"/>
      <c r="AB1" s="5"/>
      <c r="AC1" s="5"/>
      <c r="AD1" s="5"/>
      <c r="AE1" s="6"/>
      <c r="AF1" s="7">
        <v>0.1</v>
      </c>
      <c r="AG1" s="5"/>
      <c r="AH1" s="5"/>
      <c r="AI1" s="5"/>
      <c r="AJ1" s="5"/>
      <c r="AK1" s="5"/>
      <c r="AL1" s="5"/>
      <c r="AM1" s="5"/>
      <c r="AN1" s="5"/>
      <c r="AO1" s="8"/>
    </row>
    <row r="2" spans="1:41" x14ac:dyDescent="0.35"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1" t="s">
        <v>9</v>
      </c>
      <c r="L2" s="9" t="s">
        <v>0</v>
      </c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  <c r="R2" s="10" t="s">
        <v>6</v>
      </c>
      <c r="S2" s="10" t="s">
        <v>7</v>
      </c>
      <c r="T2" s="10" t="s">
        <v>8</v>
      </c>
      <c r="U2" s="11" t="s">
        <v>9</v>
      </c>
      <c r="V2" s="9" t="s">
        <v>0</v>
      </c>
      <c r="W2" s="10" t="s">
        <v>1</v>
      </c>
      <c r="X2" s="10" t="s">
        <v>2</v>
      </c>
      <c r="Y2" s="10" t="s">
        <v>3</v>
      </c>
      <c r="Z2" s="10" t="s">
        <v>4</v>
      </c>
      <c r="AA2" s="10" t="s">
        <v>5</v>
      </c>
      <c r="AB2" s="10" t="s">
        <v>6</v>
      </c>
      <c r="AC2" s="10" t="s">
        <v>7</v>
      </c>
      <c r="AD2" s="10" t="s">
        <v>8</v>
      </c>
      <c r="AE2" s="11" t="s">
        <v>9</v>
      </c>
      <c r="AF2" s="9" t="s">
        <v>0</v>
      </c>
      <c r="AG2" s="10" t="s">
        <v>1</v>
      </c>
      <c r="AH2" s="10" t="s">
        <v>2</v>
      </c>
      <c r="AI2" s="10" t="s">
        <v>3</v>
      </c>
      <c r="AJ2" s="10" t="s">
        <v>4</v>
      </c>
      <c r="AK2" s="10" t="s">
        <v>5</v>
      </c>
      <c r="AL2" s="10" t="s">
        <v>6</v>
      </c>
      <c r="AM2" s="10" t="s">
        <v>7</v>
      </c>
      <c r="AN2" s="10" t="s">
        <v>8</v>
      </c>
      <c r="AO2" s="11" t="s">
        <v>9</v>
      </c>
    </row>
    <row r="3" spans="1:41" x14ac:dyDescent="0.35">
      <c r="A3" s="12" t="s">
        <v>10</v>
      </c>
      <c r="B3">
        <v>-0.43587719247156298</v>
      </c>
      <c r="C3">
        <v>-1.8279383900524619</v>
      </c>
      <c r="D3">
        <v>-4.7559065697502341</v>
      </c>
      <c r="E3">
        <v>8.5651475846899903</v>
      </c>
      <c r="F3">
        <v>3.8774575442455514</v>
      </c>
      <c r="G3">
        <v>1.9914291218313993</v>
      </c>
      <c r="H3">
        <v>-3.8720523888513805</v>
      </c>
      <c r="I3">
        <v>-2.3042846853416048</v>
      </c>
      <c r="J3">
        <v>4.8143498502357689</v>
      </c>
      <c r="K3">
        <v>4.8143498502356401</v>
      </c>
      <c r="L3">
        <v>-0.2268682546478783</v>
      </c>
      <c r="M3">
        <v>-0.92340180364820523</v>
      </c>
      <c r="N3">
        <v>-2.4257434307348662</v>
      </c>
      <c r="O3">
        <v>4.2453706954949428</v>
      </c>
      <c r="P3">
        <v>1.9785721951320465</v>
      </c>
      <c r="Q3">
        <v>1.0150520664208249</v>
      </c>
      <c r="R3">
        <v>-1.9811274309711608</v>
      </c>
      <c r="S3">
        <v>-1.1800588159235474</v>
      </c>
      <c r="T3">
        <v>2.4555401773159922</v>
      </c>
      <c r="U3">
        <v>2.4555401773158687</v>
      </c>
      <c r="V3">
        <v>0.24381648677862675</v>
      </c>
      <c r="W3">
        <v>1.3756439247609851</v>
      </c>
      <c r="X3">
        <v>2.5818991488925089</v>
      </c>
      <c r="Y3">
        <v>-2.4083056343819523E-2</v>
      </c>
      <c r="Z3">
        <v>-2.2253482969261893</v>
      </c>
      <c r="AA3">
        <v>-1.1983914393621442</v>
      </c>
      <c r="AB3">
        <v>2.0630629789175638</v>
      </c>
      <c r="AC3">
        <v>1.1954942222245628</v>
      </c>
      <c r="AD3">
        <v>-2.614148851195861</v>
      </c>
      <c r="AE3">
        <v>-2.6141488511959965</v>
      </c>
      <c r="AF3">
        <v>1.1028335762362584</v>
      </c>
      <c r="AG3">
        <v>2.2953955384853404</v>
      </c>
      <c r="AH3">
        <v>5.2183157406076308</v>
      </c>
      <c r="AI3">
        <v>-4.1471444822310781</v>
      </c>
      <c r="AJ3">
        <v>-4.3802243199514797</v>
      </c>
      <c r="AK3">
        <v>-2.2992954200682574</v>
      </c>
      <c r="AL3">
        <v>4.2413536422036344</v>
      </c>
      <c r="AM3">
        <v>2.4971618676201421</v>
      </c>
      <c r="AN3">
        <v>-5.2828358442808723</v>
      </c>
      <c r="AO3">
        <v>-5.2828358442809868</v>
      </c>
    </row>
    <row r="4" spans="1:41" x14ac:dyDescent="0.35">
      <c r="A4" s="12" t="s">
        <v>11</v>
      </c>
      <c r="B4">
        <v>0.52468545944007161</v>
      </c>
      <c r="C4">
        <v>-0.16270920962843743</v>
      </c>
      <c r="D4">
        <v>-0.18859304337161198</v>
      </c>
      <c r="E4">
        <v>0.64394653602867924</v>
      </c>
      <c r="F4">
        <v>9.34548463742014E-2</v>
      </c>
      <c r="G4">
        <v>6.6931822794290621E-2</v>
      </c>
      <c r="H4">
        <v>-7.6866296449217664E-2</v>
      </c>
      <c r="I4">
        <v>-4.2409409594749682E-2</v>
      </c>
      <c r="J4">
        <v>0.19103342379179286</v>
      </c>
      <c r="K4">
        <v>0.19103342379165814</v>
      </c>
      <c r="L4">
        <v>0.25720434824976307</v>
      </c>
      <c r="M4">
        <v>-7.3096269874553699E-2</v>
      </c>
      <c r="N4">
        <v>-9.2163146132122911E-2</v>
      </c>
      <c r="O4">
        <v>0.31739124676380726</v>
      </c>
      <c r="P4">
        <v>4.5673230580309684E-2</v>
      </c>
      <c r="Q4">
        <v>3.2708342026453216E-2</v>
      </c>
      <c r="R4">
        <v>-3.7594981703732974E-2</v>
      </c>
      <c r="S4">
        <v>-2.074937274603085E-2</v>
      </c>
      <c r="T4">
        <v>9.3346992619463526E-2</v>
      </c>
      <c r="U4">
        <v>9.3346992619335795E-2</v>
      </c>
      <c r="V4">
        <v>-0.24741436994619379</v>
      </c>
      <c r="W4">
        <v>0.75471516632281188</v>
      </c>
      <c r="X4">
        <v>0.14064835065980943</v>
      </c>
      <c r="Y4">
        <v>3.9167363843804344</v>
      </c>
      <c r="Z4">
        <v>-0.20587976515666342</v>
      </c>
      <c r="AA4">
        <v>-0.17464168606253241</v>
      </c>
      <c r="AB4">
        <v>2.0035444494042817E-2</v>
      </c>
      <c r="AC4">
        <v>-2.5668422264112204E-2</v>
      </c>
      <c r="AD4">
        <v>-0.14333068548055086</v>
      </c>
      <c r="AE4">
        <v>-0.14333068548068667</v>
      </c>
      <c r="AF4">
        <v>8.9073190138414901E-2</v>
      </c>
      <c r="AG4">
        <v>1.0396580379317242</v>
      </c>
      <c r="AH4">
        <v>0.22785254255742465</v>
      </c>
      <c r="AI4">
        <v>3.6711636525075031</v>
      </c>
      <c r="AJ4">
        <v>-0.25005395646842021</v>
      </c>
      <c r="AK4">
        <v>-0.20666131099100435</v>
      </c>
      <c r="AL4">
        <v>5.5543784023959472E-2</v>
      </c>
      <c r="AM4">
        <v>-6.2802889750945131E-3</v>
      </c>
      <c r="AN4">
        <v>-0.23194881681600771</v>
      </c>
      <c r="AO4">
        <v>-0.2319488168161298</v>
      </c>
    </row>
    <row r="5" spans="1:41" x14ac:dyDescent="0.35">
      <c r="A5" s="12" t="s">
        <v>12</v>
      </c>
      <c r="B5">
        <v>5.8281479386361889E-6</v>
      </c>
      <c r="C5">
        <v>-6.2912448438158445E-6</v>
      </c>
      <c r="D5">
        <v>6.4810078471033588E-7</v>
      </c>
      <c r="E5">
        <v>7.127077233665406E-6</v>
      </c>
      <c r="F5">
        <v>-1.5163917860197446E-6</v>
      </c>
      <c r="G5">
        <v>-1.1353962261961341E-6</v>
      </c>
      <c r="H5">
        <v>-7.5063044039978131E-8</v>
      </c>
      <c r="I5">
        <v>-3.666517657381221E-7</v>
      </c>
      <c r="J5">
        <v>-6.4716006640970614E-7</v>
      </c>
      <c r="K5">
        <v>-6.4716019788978297E-7</v>
      </c>
      <c r="L5">
        <v>2.9141957925407585E-6</v>
      </c>
      <c r="M5">
        <v>-3.1554239396706536E-6</v>
      </c>
      <c r="N5">
        <v>3.2434368968715738E-7</v>
      </c>
      <c r="O5">
        <v>3.560990162695378E-6</v>
      </c>
      <c r="P5">
        <v>-7.5853317789890873E-7</v>
      </c>
      <c r="Q5">
        <v>-5.6798374344535934E-7</v>
      </c>
      <c r="R5">
        <v>-3.7326878769364852E-8</v>
      </c>
      <c r="S5">
        <v>-1.8323095846900075E-7</v>
      </c>
      <c r="T5">
        <v>-3.2386341829633548E-7</v>
      </c>
      <c r="U5">
        <v>-3.2386354298874714E-7</v>
      </c>
      <c r="V5">
        <v>-2.9141315755044412E-6</v>
      </c>
      <c r="W5">
        <v>0.478446291696007</v>
      </c>
      <c r="X5">
        <v>4.9625501345650219E-2</v>
      </c>
      <c r="Y5">
        <v>4.1706363741413019</v>
      </c>
      <c r="Z5">
        <v>-0.15979360931232475</v>
      </c>
      <c r="AA5">
        <v>-0.14124103052663908</v>
      </c>
      <c r="AB5">
        <v>-1.6973021584436178E-2</v>
      </c>
      <c r="AC5">
        <v>-4.5866397652134842E-2</v>
      </c>
      <c r="AD5">
        <v>-5.0860779170110476E-2</v>
      </c>
      <c r="AE5">
        <v>-5.0860779170224746E-2</v>
      </c>
      <c r="AF5">
        <v>0.54824738723075395</v>
      </c>
      <c r="AG5">
        <v>0.4784487357731399</v>
      </c>
      <c r="AH5">
        <v>4.9625197693340894E-2</v>
      </c>
      <c r="AI5">
        <v>4.1706324085246571</v>
      </c>
      <c r="AJ5">
        <v>-0.15979284950794745</v>
      </c>
      <c r="AK5">
        <v>-0.14124046294250914</v>
      </c>
      <c r="AL5">
        <v>-1.6972972922771241E-2</v>
      </c>
      <c r="AM5">
        <v>-4.5866205122457974E-2</v>
      </c>
      <c r="AN5">
        <v>-5.0860475272961732E-2</v>
      </c>
      <c r="AO5">
        <v>-5.0860475273087617E-2</v>
      </c>
    </row>
    <row r="6" spans="1:41" x14ac:dyDescent="0.35">
      <c r="A6" s="12" t="s">
        <v>13</v>
      </c>
      <c r="B6">
        <v>-0.2669433444356516</v>
      </c>
      <c r="C6">
        <v>-0.56532283294102437</v>
      </c>
      <c r="D6">
        <v>-2.4000266319122145</v>
      </c>
      <c r="E6">
        <v>3.5232207418546455</v>
      </c>
      <c r="F6">
        <v>2.3829327709246888</v>
      </c>
      <c r="G6">
        <v>1.2178305446906184</v>
      </c>
      <c r="H6">
        <v>-2.4890635805548089</v>
      </c>
      <c r="I6">
        <v>-1.5034324119508229</v>
      </c>
      <c r="J6">
        <v>2.429033276978771</v>
      </c>
      <c r="K6">
        <v>2.4290332769786387</v>
      </c>
      <c r="L6">
        <v>-0.13552584660463934</v>
      </c>
      <c r="M6">
        <v>-0.28468510160683341</v>
      </c>
      <c r="N6">
        <v>-1.2206924850114333</v>
      </c>
      <c r="O6">
        <v>1.7669110623226341</v>
      </c>
      <c r="P6">
        <v>1.2179121190942375</v>
      </c>
      <c r="Q6">
        <v>0.62227104358324492</v>
      </c>
      <c r="R6">
        <v>-1.2734483358598137</v>
      </c>
      <c r="S6">
        <v>-0.7694326635401747</v>
      </c>
      <c r="T6">
        <v>1.2354418586742431</v>
      </c>
      <c r="U6">
        <v>1.2354418586741229</v>
      </c>
      <c r="V6">
        <v>0.13978036517666584</v>
      </c>
      <c r="W6">
        <v>0.75881677368284661</v>
      </c>
      <c r="X6">
        <v>1.3148539425947823</v>
      </c>
      <c r="Y6">
        <v>2.390608553531179</v>
      </c>
      <c r="Z6">
        <v>-1.4344363381837766</v>
      </c>
      <c r="AA6">
        <v>-0.79211925043150588</v>
      </c>
      <c r="AB6">
        <v>1.318574474067115</v>
      </c>
      <c r="AC6">
        <v>0.76162552166584019</v>
      </c>
      <c r="AD6">
        <v>-1.331356696713436</v>
      </c>
      <c r="AE6">
        <v>-1.331356696713563</v>
      </c>
      <c r="AF6">
        <v>0.84317755783794246</v>
      </c>
      <c r="AG6">
        <v>1.0435566444110831</v>
      </c>
      <c r="AH6">
        <v>2.6259992062435864</v>
      </c>
      <c r="AI6">
        <v>0.59976024235853775</v>
      </c>
      <c r="AJ6">
        <v>-2.7693386811372664</v>
      </c>
      <c r="AK6">
        <v>-1.4734508956855674</v>
      </c>
      <c r="AL6">
        <v>2.7199480935546432</v>
      </c>
      <c r="AM6">
        <v>1.6094357392297698</v>
      </c>
      <c r="AN6">
        <v>-2.6583156091102298</v>
      </c>
      <c r="AO6">
        <v>-2.6583156091103461</v>
      </c>
    </row>
    <row r="7" spans="1:41" x14ac:dyDescent="0.35">
      <c r="A7" s="12" t="s">
        <v>14</v>
      </c>
      <c r="B7">
        <v>0.61909395720216176</v>
      </c>
      <c r="C7">
        <v>-0.21707093905282845</v>
      </c>
      <c r="D7">
        <v>-0.22220993380318887</v>
      </c>
      <c r="E7">
        <v>0.75100238864506874</v>
      </c>
      <c r="F7">
        <v>0.11003414513476484</v>
      </c>
      <c r="G7">
        <v>7.8785935978903932E-2</v>
      </c>
      <c r="H7">
        <v>-9.0573191744624623E-2</v>
      </c>
      <c r="I7">
        <v>-4.9989244300108551E-2</v>
      </c>
      <c r="J7">
        <v>0.22511984104078786</v>
      </c>
      <c r="K7">
        <v>0.22511984104065613</v>
      </c>
      <c r="L7">
        <v>0.30133979721243759</v>
      </c>
      <c r="M7">
        <v>-9.2255130176011821E-2</v>
      </c>
      <c r="N7">
        <v>-0.10781751050956639</v>
      </c>
      <c r="O7">
        <v>0.36865337623609395</v>
      </c>
      <c r="P7">
        <v>5.3402961033773469E-2</v>
      </c>
      <c r="Q7">
        <v>3.8236429857130459E-2</v>
      </c>
      <c r="R7">
        <v>-4.398561720953393E-2</v>
      </c>
      <c r="S7">
        <v>-2.4283381974319965E-2</v>
      </c>
      <c r="T7">
        <v>0.1092116201124288</v>
      </c>
      <c r="U7">
        <v>0.10921162011230585</v>
      </c>
      <c r="V7">
        <v>-0.28618310393134316</v>
      </c>
      <c r="W7">
        <v>0.80365386340195633</v>
      </c>
      <c r="X7">
        <v>0.15512848440460489</v>
      </c>
      <c r="Y7">
        <v>3.8767170534137119</v>
      </c>
      <c r="Z7">
        <v>-0.21319350149895575</v>
      </c>
      <c r="AA7">
        <v>-0.17993927032585838</v>
      </c>
      <c r="AB7">
        <v>2.5932620482811523E-2</v>
      </c>
      <c r="AC7">
        <v>-2.2443885173198293E-2</v>
      </c>
      <c r="AD7">
        <v>-0.15804781347013108</v>
      </c>
      <c r="AE7">
        <v>-0.15804781347025124</v>
      </c>
      <c r="AF7">
        <v>1.8625652697945541E-2</v>
      </c>
      <c r="AG7">
        <v>1.1378519629812047</v>
      </c>
      <c r="AH7">
        <v>0.25503139875949449</v>
      </c>
      <c r="AI7">
        <v>3.594833327809503</v>
      </c>
      <c r="AJ7">
        <v>-0.26380548961868922</v>
      </c>
      <c r="AK7">
        <v>-0.21662729060919808</v>
      </c>
      <c r="AL7">
        <v>6.6622332382849078E-2</v>
      </c>
      <c r="AM7">
        <v>-2.250001773520367E-4</v>
      </c>
      <c r="AN7">
        <v>-0.25958113370708796</v>
      </c>
      <c r="AO7">
        <v>-0.25958113370721819</v>
      </c>
    </row>
    <row r="8" spans="1:41" x14ac:dyDescent="0.35">
      <c r="A8" s="12" t="s">
        <v>15</v>
      </c>
      <c r="B8">
        <v>0.79259910848452098</v>
      </c>
      <c r="C8">
        <v>-0.91856037919683142</v>
      </c>
      <c r="D8">
        <v>0.15949628293090551</v>
      </c>
      <c r="E8">
        <v>0.73817119007065157</v>
      </c>
      <c r="F8">
        <v>-0.29241269732892389</v>
      </c>
      <c r="G8">
        <v>-0.21280826792140578</v>
      </c>
      <c r="H8">
        <v>7.26205155409163E-6</v>
      </c>
      <c r="I8">
        <v>-5.9150874674184832E-2</v>
      </c>
      <c r="J8">
        <v>-0.16012214713129103</v>
      </c>
      <c r="K8">
        <v>-0.16012214713142739</v>
      </c>
      <c r="L8">
        <v>0.38976686770077107</v>
      </c>
      <c r="M8">
        <v>-0.45991193627541938</v>
      </c>
      <c r="N8">
        <v>5.7190996388415405E-2</v>
      </c>
      <c r="O8">
        <v>0.43338389418597822</v>
      </c>
      <c r="P8">
        <v>-0.11889010788391305</v>
      </c>
      <c r="Q8">
        <v>-8.812356342150722E-2</v>
      </c>
      <c r="R8">
        <v>-2.9209451716800902E-3</v>
      </c>
      <c r="S8">
        <v>-2.6382132972474177E-2</v>
      </c>
      <c r="T8">
        <v>-5.7237677653184389E-2</v>
      </c>
      <c r="U8">
        <v>-5.7237677653302156E-2</v>
      </c>
      <c r="V8">
        <v>-0.38557096303875493</v>
      </c>
      <c r="W8">
        <v>0.84836557075401509</v>
      </c>
      <c r="X8">
        <v>6.6740115906486399E-3</v>
      </c>
      <c r="Y8">
        <v>3.6670584259107262</v>
      </c>
      <c r="Z8">
        <v>-5.6775617900181735E-2</v>
      </c>
      <c r="AA8">
        <v>-6.4237433556250348E-2</v>
      </c>
      <c r="AB8">
        <v>-1.1298554028692688E-2</v>
      </c>
      <c r="AC8">
        <v>-2.0498809606763736E-2</v>
      </c>
      <c r="AD8">
        <v>-7.9076115994093869E-3</v>
      </c>
      <c r="AE8">
        <v>-7.9076115995307707E-3</v>
      </c>
      <c r="AF8">
        <v>-0.16068369480335093</v>
      </c>
      <c r="AG8">
        <v>1.2050706194209766</v>
      </c>
      <c r="AH8">
        <v>-2.8031248987930267E-2</v>
      </c>
      <c r="AI8">
        <v>3.1596188582188258</v>
      </c>
      <c r="AJ8">
        <v>3.4002793183993747E-2</v>
      </c>
      <c r="AK8">
        <v>4.1733643263327036E-3</v>
      </c>
      <c r="AL8">
        <v>-4.7659214454714169E-3</v>
      </c>
      <c r="AM8">
        <v>3.077198858433508E-3</v>
      </c>
      <c r="AN8">
        <v>2.672029938268488E-2</v>
      </c>
      <c r="AO8">
        <v>2.6720299382565909E-2</v>
      </c>
    </row>
    <row r="9" spans="1:41" x14ac:dyDescent="0.35">
      <c r="A9" s="12" t="s">
        <v>16</v>
      </c>
      <c r="B9">
        <v>-4.9968134233431879E-3</v>
      </c>
      <c r="C9">
        <v>4.7662811474171674E-2</v>
      </c>
      <c r="D9">
        <v>-7.7799775407457583E-2</v>
      </c>
      <c r="E9">
        <v>0.28344576430500634</v>
      </c>
      <c r="F9">
        <v>0.22425069692740607</v>
      </c>
      <c r="G9">
        <v>0.18414669033836115</v>
      </c>
      <c r="H9">
        <v>4.5870708701708562E-2</v>
      </c>
      <c r="I9">
        <v>8.1957943495388097E-2</v>
      </c>
      <c r="J9">
        <v>7.865021550620771E-2</v>
      </c>
      <c r="K9">
        <v>7.8650215506076412E-2</v>
      </c>
      <c r="L9">
        <v>-2.5543808385536802E-3</v>
      </c>
      <c r="M9">
        <v>2.3772624147420072E-2</v>
      </c>
      <c r="N9">
        <v>-3.9393544848470463E-2</v>
      </c>
      <c r="O9">
        <v>0.1426207877776669</v>
      </c>
      <c r="P9">
        <v>0.1128808136817762</v>
      </c>
      <c r="Q9">
        <v>9.2661482131936812E-2</v>
      </c>
      <c r="R9">
        <v>2.2958038159569545E-2</v>
      </c>
      <c r="S9">
        <v>4.1149901192180503E-2</v>
      </c>
      <c r="T9">
        <v>3.9824652935977929E-2</v>
      </c>
      <c r="U9">
        <v>3.9824652935845584E-2</v>
      </c>
      <c r="V9">
        <v>2.6680934829281483E-3</v>
      </c>
      <c r="W9">
        <v>0.4587813605809527</v>
      </c>
      <c r="X9">
        <v>9.0028223410641955E-2</v>
      </c>
      <c r="Y9">
        <v>4.0263670645713834</v>
      </c>
      <c r="Z9">
        <v>-0.27391712345728292</v>
      </c>
      <c r="AA9">
        <v>-0.23484082992516303</v>
      </c>
      <c r="AB9">
        <v>-3.9854538387716354E-2</v>
      </c>
      <c r="AC9">
        <v>-8.7206663185452601E-2</v>
      </c>
      <c r="AD9">
        <v>-9.1712075319033817E-2</v>
      </c>
      <c r="AE9">
        <v>-9.1712075319147116E-2</v>
      </c>
      <c r="AF9">
        <v>0.55480152048286779</v>
      </c>
      <c r="AG9">
        <v>0.43928129165679275</v>
      </c>
      <c r="AH9">
        <v>0.13145400219375086</v>
      </c>
      <c r="AI9">
        <v>3.8802722964156375</v>
      </c>
      <c r="AJ9">
        <v>-0.38959761187409209</v>
      </c>
      <c r="AK9">
        <v>-0.32965206672138569</v>
      </c>
      <c r="AL9">
        <v>-6.2780212907689328E-2</v>
      </c>
      <c r="AM9">
        <v>-0.1288971373931799</v>
      </c>
      <c r="AN9">
        <v>-0.13359868918045614</v>
      </c>
      <c r="AO9">
        <v>-0.13359868918058337</v>
      </c>
    </row>
    <row r="10" spans="1:41" x14ac:dyDescent="0.35">
      <c r="A10" s="12" t="s">
        <v>17</v>
      </c>
      <c r="B10">
        <v>-6.4218036530400247E-5</v>
      </c>
      <c r="C10">
        <v>-3.3470156365073109E-4</v>
      </c>
      <c r="D10">
        <v>-1.4444371723049112E-3</v>
      </c>
      <c r="E10">
        <v>2.2012660258162692E-3</v>
      </c>
      <c r="F10">
        <v>1.5089192528032354E-3</v>
      </c>
      <c r="G10">
        <v>7.7818427590893471E-4</v>
      </c>
      <c r="H10">
        <v>-1.5612533455253395E-3</v>
      </c>
      <c r="I10">
        <v>-9.4014085141107739E-4</v>
      </c>
      <c r="J10">
        <v>1.4618870596875761E-3</v>
      </c>
      <c r="K10">
        <v>1.4618870595684854E-3</v>
      </c>
      <c r="L10">
        <v>-3.2109763316336463E-5</v>
      </c>
      <c r="M10">
        <v>-1.673925004898981E-4</v>
      </c>
      <c r="N10">
        <v>-7.2222260113492614E-4</v>
      </c>
      <c r="O10">
        <v>1.1006126808395125E-3</v>
      </c>
      <c r="P10">
        <v>7.5446531112240546E-4</v>
      </c>
      <c r="Q10">
        <v>3.8909506738789745E-4</v>
      </c>
      <c r="R10">
        <v>-7.8063263954522978E-4</v>
      </c>
      <c r="S10">
        <v>-4.7007403538757906E-4</v>
      </c>
      <c r="T10">
        <v>7.3094764887503987E-4</v>
      </c>
      <c r="U10">
        <v>7.3094764874637814E-4</v>
      </c>
      <c r="V10">
        <v>3.210866092697031E-5</v>
      </c>
      <c r="W10">
        <v>0.47859136853865542</v>
      </c>
      <c r="X10">
        <v>5.0347291148084637E-2</v>
      </c>
      <c r="Y10">
        <v>4.1695275463011123</v>
      </c>
      <c r="Z10">
        <v>-0.16054691090271284</v>
      </c>
      <c r="AA10">
        <v>-0.14162955709039901</v>
      </c>
      <c r="AB10">
        <v>-1.6193587226630699E-2</v>
      </c>
      <c r="AC10">
        <v>-4.5397044052775989E-2</v>
      </c>
      <c r="AD10">
        <v>-5.1591258544729575E-2</v>
      </c>
      <c r="AE10">
        <v>-5.1591258544855682E-2</v>
      </c>
      <c r="AF10">
        <v>0.54832949561298627</v>
      </c>
      <c r="AG10">
        <v>0.47873882963025877</v>
      </c>
      <c r="AH10">
        <v>5.1068785952377856E-2</v>
      </c>
      <c r="AI10">
        <v>4.1684147189302267</v>
      </c>
      <c r="AJ10">
        <v>-0.16129946138899906</v>
      </c>
      <c r="AK10">
        <v>-0.14201751993349446</v>
      </c>
      <c r="AL10">
        <v>-1.5414092171730211E-2</v>
      </c>
      <c r="AM10">
        <v>-4.4927490083226114E-2</v>
      </c>
      <c r="AN10">
        <v>-5.2321442696733188E-2</v>
      </c>
      <c r="AO10">
        <v>-5.2321442696854202E-2</v>
      </c>
    </row>
    <row r="11" spans="1:41" x14ac:dyDescent="0.35">
      <c r="A11" s="12" t="s">
        <v>18</v>
      </c>
      <c r="B11">
        <v>-5.6812751265589232E-4</v>
      </c>
      <c r="C11">
        <v>-7.0333955024201112E-4</v>
      </c>
      <c r="D11">
        <v>-2.7737744764029116E-3</v>
      </c>
      <c r="E11">
        <v>-1.9727029394798066E-2</v>
      </c>
      <c r="F11">
        <v>-5.1025834769459585E-2</v>
      </c>
      <c r="G11">
        <v>-4.4243753807770576E-2</v>
      </c>
      <c r="H11">
        <v>-1.8074597841048392E-2</v>
      </c>
      <c r="I11">
        <v>-2.4740810994401355E-2</v>
      </c>
      <c r="J11">
        <v>2.8073662767482892E-3</v>
      </c>
      <c r="K11">
        <v>2.8073662766207549E-3</v>
      </c>
      <c r="L11">
        <v>-2.8814955491620714E-4</v>
      </c>
      <c r="M11">
        <v>-3.5441526785236883E-4</v>
      </c>
      <c r="N11">
        <v>-1.4244754108408756E-3</v>
      </c>
      <c r="O11">
        <v>-1.0004016554466718E-2</v>
      </c>
      <c r="P11">
        <v>-2.5936481046962098E-2</v>
      </c>
      <c r="Q11">
        <v>-2.2493092951947471E-2</v>
      </c>
      <c r="R11">
        <v>-9.2031948707578682E-3</v>
      </c>
      <c r="S11">
        <v>-1.2588429016945448E-2</v>
      </c>
      <c r="T11">
        <v>1.4417172837779138E-3</v>
      </c>
      <c r="U11">
        <v>1.4417172836525048E-3</v>
      </c>
      <c r="V11">
        <v>2.9666902247275592E-4</v>
      </c>
      <c r="W11">
        <v>0.47881901505018204</v>
      </c>
      <c r="X11">
        <v>5.1125959330019954E-2</v>
      </c>
      <c r="Y11">
        <v>4.1808732544544016</v>
      </c>
      <c r="Z11">
        <v>-0.13307127087049561</v>
      </c>
      <c r="AA11">
        <v>-0.11805733121695262</v>
      </c>
      <c r="AB11">
        <v>-7.4556994447109153E-3</v>
      </c>
      <c r="AC11">
        <v>-3.2868407814715166E-2</v>
      </c>
      <c r="AD11">
        <v>-5.2379397909227389E-2</v>
      </c>
      <c r="AE11">
        <v>-5.2379397909353684E-2</v>
      </c>
      <c r="AF11">
        <v>0.54884261600137729</v>
      </c>
      <c r="AG11">
        <v>0.47919988655154244</v>
      </c>
      <c r="AH11">
        <v>5.2708498211066844E-2</v>
      </c>
      <c r="AI11">
        <v>4.1913999612664332</v>
      </c>
      <c r="AJ11">
        <v>-0.10545749136265901</v>
      </c>
      <c r="AK11">
        <v>-9.4091683647338081E-2</v>
      </c>
      <c r="AL11">
        <v>2.413595365015024E-3</v>
      </c>
      <c r="AM11">
        <v>-1.9409307937991702E-2</v>
      </c>
      <c r="AN11">
        <v>-5.3981074342144081E-2</v>
      </c>
      <c r="AO11">
        <v>-5.3981074342263818E-2</v>
      </c>
    </row>
    <row r="12" spans="1:41" x14ac:dyDescent="0.35">
      <c r="A12" s="12" t="s">
        <v>19</v>
      </c>
      <c r="B12">
        <v>-1.8683566455301896E-2</v>
      </c>
      <c r="C12">
        <v>3.8217868348848903E-2</v>
      </c>
      <c r="D12">
        <v>-0.16747337861584041</v>
      </c>
      <c r="E12">
        <v>0.43026535555268114</v>
      </c>
      <c r="F12">
        <v>0.32753492369555831</v>
      </c>
      <c r="G12">
        <v>0.26101272817338261</v>
      </c>
      <c r="H12">
        <v>3.5467719105783793E-2</v>
      </c>
      <c r="I12">
        <v>9.4554491632309362E-2</v>
      </c>
      <c r="J12">
        <v>0.1693917116385171</v>
      </c>
      <c r="K12">
        <v>0.16939171163838954</v>
      </c>
      <c r="L12">
        <v>-9.6269797833661696E-3</v>
      </c>
      <c r="M12">
        <v>1.8868171505910806E-2</v>
      </c>
      <c r="N12">
        <v>-8.654071440312068E-2</v>
      </c>
      <c r="O12">
        <v>0.21835068117130066</v>
      </c>
      <c r="P12">
        <v>0.16529608838762563</v>
      </c>
      <c r="Q12">
        <v>0.13142841119202528</v>
      </c>
      <c r="R12">
        <v>1.6717630818876197E-2</v>
      </c>
      <c r="S12">
        <v>4.6775855045170921E-2</v>
      </c>
      <c r="T12">
        <v>8.7533198807067156E-2</v>
      </c>
      <c r="U12">
        <v>8.7533198806945892E-2</v>
      </c>
      <c r="V12">
        <v>1.0242979555165097E-2</v>
      </c>
      <c r="W12">
        <v>0.46399177184194312</v>
      </c>
      <c r="X12">
        <v>0.14229591517948167</v>
      </c>
      <c r="Y12">
        <v>3.9455137712052375</v>
      </c>
      <c r="Z12">
        <v>-0.32796109610138929</v>
      </c>
      <c r="AA12">
        <v>-0.27426300145430488</v>
      </c>
      <c r="AB12">
        <v>-3.1256565187616332E-2</v>
      </c>
      <c r="AC12">
        <v>-9.1281493869406594E-2</v>
      </c>
      <c r="AD12">
        <v>-0.14460180425576522</v>
      </c>
      <c r="AE12">
        <v>-0.14460180425588814</v>
      </c>
      <c r="AF12">
        <v>0.57064923922000665</v>
      </c>
      <c r="AG12">
        <v>0.45010315449003341</v>
      </c>
      <c r="AH12">
        <v>0.24166496871242885</v>
      </c>
      <c r="AI12">
        <v>3.7132775916723655</v>
      </c>
      <c r="AJ12">
        <v>-0.49882167924147564</v>
      </c>
      <c r="AK12">
        <v>-0.40863581464486864</v>
      </c>
      <c r="AL12">
        <v>-4.26841621515145E-2</v>
      </c>
      <c r="AM12">
        <v>-0.1349632448067751</v>
      </c>
      <c r="AN12">
        <v>-0.24512105077791713</v>
      </c>
      <c r="AO12">
        <v>-0.24512105077803731</v>
      </c>
    </row>
    <row r="13" spans="1:41" x14ac:dyDescent="0.35">
      <c r="A13" s="12" t="s">
        <v>20</v>
      </c>
      <c r="B13">
        <v>-6.4217040545121417E-5</v>
      </c>
      <c r="C13">
        <v>-3.3467521947437101E-4</v>
      </c>
      <c r="D13">
        <v>-1.4444372224934237E-3</v>
      </c>
      <c r="E13">
        <v>2.2012749313473036E-3</v>
      </c>
      <c r="F13">
        <v>1.5089186323115145E-3</v>
      </c>
      <c r="G13">
        <v>7.7818377886352652E-4</v>
      </c>
      <c r="H13">
        <v>-1.5612534927710565E-3</v>
      </c>
      <c r="I13">
        <v>-9.4014109440456448E-4</v>
      </c>
      <c r="J13">
        <v>1.4618870745901364E-3</v>
      </c>
      <c r="K13">
        <v>1.4618870744676448E-3</v>
      </c>
      <c r="L13">
        <v>-3.2108995512008222E-5</v>
      </c>
      <c r="M13">
        <v>-1.6739192796995885E-4</v>
      </c>
      <c r="N13">
        <v>-7.2222249359749796E-4</v>
      </c>
      <c r="O13">
        <v>1.1006116009118206E-3</v>
      </c>
      <c r="P13">
        <v>7.5446541635790069E-4</v>
      </c>
      <c r="Q13">
        <v>3.89095075350911E-4</v>
      </c>
      <c r="R13">
        <v>-7.8063286372692328E-4</v>
      </c>
      <c r="S13">
        <v>-4.7007419293592647E-4</v>
      </c>
      <c r="T13">
        <v>7.3094753928785181E-4</v>
      </c>
      <c r="U13">
        <v>7.3094753917201565E-4</v>
      </c>
      <c r="V13">
        <v>3.2109435128895304E-5</v>
      </c>
      <c r="W13">
        <v>0.47859136755253867</v>
      </c>
      <c r="X13">
        <v>5.0347291171503751E-2</v>
      </c>
      <c r="Y13">
        <v>4.1695275475932219</v>
      </c>
      <c r="Z13">
        <v>-0.16054691072511434</v>
      </c>
      <c r="AA13">
        <v>-0.14162955702052504</v>
      </c>
      <c r="AB13">
        <v>-1.6193587508317377E-2</v>
      </c>
      <c r="AC13">
        <v>-4.5397044241550132E-2</v>
      </c>
      <c r="AD13">
        <v>-5.1591258567076664E-2</v>
      </c>
      <c r="AE13">
        <v>-5.1591258567213652E-2</v>
      </c>
      <c r="AF13">
        <v>0.54832949621829163</v>
      </c>
      <c r="AG13">
        <v>0.47873882198188922</v>
      </c>
      <c r="AH13">
        <v>5.1068785774336732E-2</v>
      </c>
      <c r="AI13">
        <v>4.1684147190568819</v>
      </c>
      <c r="AJ13">
        <v>-0.1612994619754376</v>
      </c>
      <c r="AK13">
        <v>-0.14201752025728828</v>
      </c>
      <c r="AL13">
        <v>-1.5414091719301536E-2</v>
      </c>
      <c r="AM13">
        <v>-4.4927489840962585E-2</v>
      </c>
      <c r="AN13">
        <v>-5.2321442506188483E-2</v>
      </c>
      <c r="AO13">
        <v>-5.2321442506303745E-2</v>
      </c>
    </row>
    <row r="14" spans="1:41" x14ac:dyDescent="0.35">
      <c r="A14" s="12" t="s">
        <v>21</v>
      </c>
      <c r="B14">
        <v>-5.6812836488995386E-4</v>
      </c>
      <c r="C14">
        <v>-7.0333487462700148E-4</v>
      </c>
      <c r="D14">
        <v>-2.7737744607846931E-3</v>
      </c>
      <c r="E14">
        <v>-1.9727028469946537E-2</v>
      </c>
      <c r="F14">
        <v>-5.1025834810053093E-2</v>
      </c>
      <c r="G14">
        <v>-4.4243753893688544E-2</v>
      </c>
      <c r="H14">
        <v>-1.8074597899574177E-2</v>
      </c>
      <c r="I14">
        <v>-2.474081104928982E-2</v>
      </c>
      <c r="J14">
        <v>2.8073662545903566E-3</v>
      </c>
      <c r="K14">
        <v>2.8073662544658715E-3</v>
      </c>
      <c r="L14">
        <v>-2.8814959448858815E-4</v>
      </c>
      <c r="M14">
        <v>-3.5442215605202174E-4</v>
      </c>
      <c r="N14">
        <v>-1.4244751365120423E-3</v>
      </c>
      <c r="O14">
        <v>-1.0004016942234814E-2</v>
      </c>
      <c r="P14">
        <v>-2.5936481813702259E-2</v>
      </c>
      <c r="Q14">
        <v>-2.2493093386303314E-2</v>
      </c>
      <c r="R14">
        <v>-9.2031942129695947E-3</v>
      </c>
      <c r="S14">
        <v>-1.258842864734554E-2</v>
      </c>
      <c r="T14">
        <v>1.441717015585868E-3</v>
      </c>
      <c r="U14">
        <v>1.4417170154491746E-3</v>
      </c>
      <c r="V14">
        <v>2.9666934578318854E-4</v>
      </c>
      <c r="W14">
        <v>0.47881902164028195</v>
      </c>
      <c r="X14">
        <v>5.112595948570945E-2</v>
      </c>
      <c r="Y14">
        <v>4.1808732545689722</v>
      </c>
      <c r="Z14">
        <v>-0.13307127043437575</v>
      </c>
      <c r="AA14">
        <v>-0.11805733096758643</v>
      </c>
      <c r="AB14">
        <v>-7.4556999449380337E-3</v>
      </c>
      <c r="AC14">
        <v>-3.2868408125533516E-2</v>
      </c>
      <c r="AD14">
        <v>-5.2379398075722637E-2</v>
      </c>
      <c r="AE14">
        <v>-5.2379398075847641E-2</v>
      </c>
      <c r="AF14">
        <v>0.5488426148736385</v>
      </c>
      <c r="AG14">
        <v>0.47919988379231332</v>
      </c>
      <c r="AH14">
        <v>5.2708498272012384E-2</v>
      </c>
      <c r="AI14">
        <v>4.1913999625030263</v>
      </c>
      <c r="AJ14">
        <v>-0.10545749153427644</v>
      </c>
      <c r="AK14">
        <v>-9.4091683763657064E-2</v>
      </c>
      <c r="AL14">
        <v>2.4135954331936235E-3</v>
      </c>
      <c r="AM14">
        <v>-1.940930791828295E-2</v>
      </c>
      <c r="AN14">
        <v>-5.3981074400038437E-2</v>
      </c>
      <c r="AO14">
        <v>-5.3981074400161908E-2</v>
      </c>
    </row>
    <row r="15" spans="1:41" x14ac:dyDescent="0.35">
      <c r="A15" s="12" t="s">
        <v>22</v>
      </c>
      <c r="B15">
        <v>-2.5066269461524797</v>
      </c>
      <c r="C15">
        <v>-1.5766412590042751</v>
      </c>
      <c r="D15">
        <v>-9.8705230383820215</v>
      </c>
      <c r="E15">
        <v>14.807570506649597</v>
      </c>
      <c r="F15">
        <v>7.2402031116100485</v>
      </c>
      <c r="G15">
        <v>3.4481656160870782</v>
      </c>
      <c r="H15">
        <v>-8.290998972110728</v>
      </c>
      <c r="I15">
        <v>-5.1489529287150466</v>
      </c>
      <c r="J15">
        <v>9.9887989650600755</v>
      </c>
      <c r="K15">
        <v>9.988798965059944</v>
      </c>
      <c r="L15">
        <v>-1.3505531920423834</v>
      </c>
      <c r="M15">
        <v>-0.89006118060903139</v>
      </c>
      <c r="N15">
        <v>-5.5310146870901216</v>
      </c>
      <c r="O15">
        <v>7.832029702838172</v>
      </c>
      <c r="P15">
        <v>4.0799639024069743</v>
      </c>
      <c r="Q15">
        <v>1.9388037593318284</v>
      </c>
      <c r="R15">
        <v>-4.7024812253681141</v>
      </c>
      <c r="S15">
        <v>-2.9257451545659996</v>
      </c>
      <c r="T15">
        <v>5.5973003649335809</v>
      </c>
      <c r="U15">
        <v>5.5973003649334334</v>
      </c>
      <c r="V15">
        <v>1.5675386722030917</v>
      </c>
      <c r="W15">
        <v>1.3232251002209738</v>
      </c>
      <c r="X15">
        <v>7.25111948176749</v>
      </c>
      <c r="Y15">
        <v>-4.8277447205154829</v>
      </c>
      <c r="Z15">
        <v>-5.6286840320478984</v>
      </c>
      <c r="AA15">
        <v>-2.7410695031580881</v>
      </c>
      <c r="AB15">
        <v>6.3086102010833613</v>
      </c>
      <c r="AC15">
        <v>3.8936311214293848</v>
      </c>
      <c r="AD15">
        <v>-7.338232408208774</v>
      </c>
      <c r="AE15">
        <v>-7.3382324082088983</v>
      </c>
      <c r="AF15">
        <v>3.8962957122668596</v>
      </c>
      <c r="AG15">
        <v>2.6128739708809277</v>
      </c>
      <c r="AH15">
        <v>16.931965484131744</v>
      </c>
      <c r="AI15">
        <v>-15.173441524010398</v>
      </c>
      <c r="AJ15">
        <v>-13.364978540791576</v>
      </c>
      <c r="AK15">
        <v>-6.444136995971177</v>
      </c>
      <c r="AL15">
        <v>15.171002680272586</v>
      </c>
      <c r="AM15">
        <v>9.3980195971380436</v>
      </c>
      <c r="AN15">
        <v>-17.134731987608209</v>
      </c>
      <c r="AO15">
        <v>-17.134731987608319</v>
      </c>
    </row>
    <row r="16" spans="1:41" x14ac:dyDescent="0.35">
      <c r="A16" s="12" t="s">
        <v>23</v>
      </c>
      <c r="B16">
        <v>3.6459723474179979</v>
      </c>
      <c r="C16">
        <v>2.6688399016920079</v>
      </c>
      <c r="D16">
        <v>19.08796913165293</v>
      </c>
      <c r="E16">
        <v>-24.280356930738282</v>
      </c>
      <c r="F16">
        <v>-19.670465445048325</v>
      </c>
      <c r="G16">
        <v>-11.185292923238237</v>
      </c>
      <c r="H16">
        <v>15.642961649697787</v>
      </c>
      <c r="I16">
        <v>8.4988646710038065</v>
      </c>
      <c r="J16">
        <v>-19.316177779472515</v>
      </c>
      <c r="K16">
        <v>-19.316177779472618</v>
      </c>
      <c r="L16">
        <v>1.6472738112302832</v>
      </c>
      <c r="M16">
        <v>1.015495216545572</v>
      </c>
      <c r="N16">
        <v>7.5605071248682405</v>
      </c>
      <c r="O16">
        <v>-10.672086562343141</v>
      </c>
      <c r="P16">
        <v>-7.5941456282331972</v>
      </c>
      <c r="Q16">
        <v>-4.3340916393762843</v>
      </c>
      <c r="R16">
        <v>5.9708329758356324</v>
      </c>
      <c r="S16">
        <v>3.2265645591404741</v>
      </c>
      <c r="T16">
        <v>-7.6508410928830193</v>
      </c>
      <c r="U16">
        <v>-7.6508410928831383</v>
      </c>
      <c r="V16">
        <v>-1.3132870686505336</v>
      </c>
      <c r="W16">
        <v>-0.50104618992649474</v>
      </c>
      <c r="X16">
        <v>-5.2638908744848525</v>
      </c>
      <c r="Y16">
        <v>12.687079760002964</v>
      </c>
      <c r="Z16">
        <v>5.0354198287111434</v>
      </c>
      <c r="AA16">
        <v>2.8292543393774316</v>
      </c>
      <c r="AB16">
        <v>-4.0516684764260518</v>
      </c>
      <c r="AC16">
        <v>-2.2133014459004792</v>
      </c>
      <c r="AD16">
        <v>5.3265041139377969</v>
      </c>
      <c r="AE16">
        <v>5.326504113937669</v>
      </c>
      <c r="AF16">
        <v>-1.8107144762083627</v>
      </c>
      <c r="AG16">
        <v>-1.2414877264216035</v>
      </c>
      <c r="AH16">
        <v>-9.1733198258640911</v>
      </c>
      <c r="AI16">
        <v>19.685178954796424</v>
      </c>
      <c r="AJ16">
        <v>8.7843314117032936</v>
      </c>
      <c r="AK16">
        <v>4.9734095134924878</v>
      </c>
      <c r="AL16">
        <v>-6.9371339236142155</v>
      </c>
      <c r="AM16">
        <v>-3.7565965970802329</v>
      </c>
      <c r="AN16">
        <v>9.2829366521243966</v>
      </c>
      <c r="AO16">
        <v>9.2829366521242491</v>
      </c>
    </row>
    <row r="17" spans="1:41" x14ac:dyDescent="0.35">
      <c r="A17" s="12" t="s">
        <v>24</v>
      </c>
      <c r="B17">
        <v>-2.7834273536982866E-3</v>
      </c>
      <c r="C17">
        <v>0.1502300867771037</v>
      </c>
      <c r="D17">
        <v>-7.3268169283163057E-2</v>
      </c>
      <c r="E17">
        <v>1.5870928955653709</v>
      </c>
      <c r="F17">
        <v>1.9743825351814133</v>
      </c>
      <c r="G17">
        <v>1.69891706581567</v>
      </c>
      <c r="H17">
        <v>0.67422420607132039</v>
      </c>
      <c r="I17">
        <v>0.93725325634991719</v>
      </c>
      <c r="J17">
        <v>7.3925645027742584E-2</v>
      </c>
      <c r="K17">
        <v>7.3925645027622597E-2</v>
      </c>
      <c r="L17">
        <v>-5.9583626586376967E-4</v>
      </c>
      <c r="M17">
        <v>7.8113210939318251E-2</v>
      </c>
      <c r="N17">
        <v>-4.145738919872629E-2</v>
      </c>
      <c r="O17">
        <v>0.87334271902231086</v>
      </c>
      <c r="P17">
        <v>1.0981771807965444</v>
      </c>
      <c r="Q17">
        <v>0.94455256690862632</v>
      </c>
      <c r="R17">
        <v>0.37292391747778653</v>
      </c>
      <c r="S17">
        <v>0.51964656870493631</v>
      </c>
      <c r="T17">
        <v>4.1838792399345723E-2</v>
      </c>
      <c r="U17">
        <v>4.183879239923239E-2</v>
      </c>
      <c r="V17">
        <v>-1.4092780360408161E-3</v>
      </c>
      <c r="W17">
        <v>0.36343195815284723</v>
      </c>
      <c r="X17">
        <v>0.10304131662094451</v>
      </c>
      <c r="Y17">
        <v>3.0901641415608352</v>
      </c>
      <c r="Z17">
        <v>-1.524559361554271</v>
      </c>
      <c r="AA17">
        <v>-1.314067860794496</v>
      </c>
      <c r="AB17">
        <v>-0.47542050574776512</v>
      </c>
      <c r="AC17">
        <v>-0.68766696117939607</v>
      </c>
      <c r="AD17">
        <v>-0.10474844951442407</v>
      </c>
      <c r="AE17">
        <v>-0.10474844951454947</v>
      </c>
      <c r="AF17">
        <v>0.54372177205978611</v>
      </c>
      <c r="AG17">
        <v>0.24151951634571997</v>
      </c>
      <c r="AH17">
        <v>0.17193746024598094</v>
      </c>
      <c r="AI17">
        <v>1.785559892219938</v>
      </c>
      <c r="AJ17">
        <v>-3.2101557461848693</v>
      </c>
      <c r="AK17">
        <v>-2.7614241289428252</v>
      </c>
      <c r="AL17">
        <v>-1.035782523343213</v>
      </c>
      <c r="AM17">
        <v>-1.4756699670111078</v>
      </c>
      <c r="AN17">
        <v>-0.17428918629755927</v>
      </c>
      <c r="AO17">
        <v>-0.17428918629768902</v>
      </c>
    </row>
    <row r="18" spans="1:41" x14ac:dyDescent="0.35">
      <c r="A18" s="12" t="s">
        <v>25</v>
      </c>
      <c r="B18">
        <v>1.919603083903669E-2</v>
      </c>
      <c r="C18">
        <v>0.1948960445260319</v>
      </c>
      <c r="D18">
        <v>0.10413706977734029</v>
      </c>
      <c r="E18">
        <v>0.79004984199061501</v>
      </c>
      <c r="F18">
        <v>0.96336980480955114</v>
      </c>
      <c r="G18">
        <v>0.85552215112511509</v>
      </c>
      <c r="H18">
        <v>0.43878435492478901</v>
      </c>
      <c r="I18">
        <v>0.54491082397375623</v>
      </c>
      <c r="J18">
        <v>-0.1056276271247891</v>
      </c>
      <c r="K18">
        <v>-0.10562762712490439</v>
      </c>
      <c r="L18">
        <v>1.1617042535974969E-2</v>
      </c>
      <c r="M18">
        <v>0.10185421862474653</v>
      </c>
      <c r="N18">
        <v>5.561161691535986E-2</v>
      </c>
      <c r="O18">
        <v>0.43463273357059973</v>
      </c>
      <c r="P18">
        <v>0.53166944199835831</v>
      </c>
      <c r="Q18">
        <v>0.4716422016868872</v>
      </c>
      <c r="R18">
        <v>0.23991748440966104</v>
      </c>
      <c r="S18">
        <v>0.29894048076571228</v>
      </c>
      <c r="T18">
        <v>-5.6404580058470107E-2</v>
      </c>
      <c r="U18">
        <v>-5.6404580058602619E-2</v>
      </c>
      <c r="V18">
        <v>-1.6405489742280868E-2</v>
      </c>
      <c r="W18">
        <v>0.33101131906132597</v>
      </c>
      <c r="X18">
        <v>-1.3806923973537739E-2</v>
      </c>
      <c r="Y18">
        <v>3.616926842055078</v>
      </c>
      <c r="Z18">
        <v>-0.81310756603872969</v>
      </c>
      <c r="AA18">
        <v>-0.7194881223376669</v>
      </c>
      <c r="AB18">
        <v>-0.30620082711747054</v>
      </c>
      <c r="AC18">
        <v>-0.40875079748133381</v>
      </c>
      <c r="AD18">
        <v>1.3518682885267835E-2</v>
      </c>
      <c r="AE18">
        <v>1.3518682885149126E-2</v>
      </c>
      <c r="AF18">
        <v>0.50975590949616167</v>
      </c>
      <c r="AG18">
        <v>0.17324775680637911</v>
      </c>
      <c r="AH18">
        <v>-8.5248341348405032E-2</v>
      </c>
      <c r="AI18">
        <v>2.9432464977978157</v>
      </c>
      <c r="AJ18">
        <v>-1.619262220763813</v>
      </c>
      <c r="AK18">
        <v>-1.4313311758609362</v>
      </c>
      <c r="AL18">
        <v>-0.65574843022381679</v>
      </c>
      <c r="AM18">
        <v>-0.85067247261324752</v>
      </c>
      <c r="AN18">
        <v>8.6015427600617228E-2</v>
      </c>
      <c r="AO18">
        <v>8.601542760049434E-2</v>
      </c>
    </row>
    <row r="19" spans="1:41" x14ac:dyDescent="0.35">
      <c r="A19" s="12" t="s">
        <v>26</v>
      </c>
      <c r="B19">
        <v>-8.6108143820193966E-3</v>
      </c>
      <c r="C19">
        <v>6.5212893372378804E-4</v>
      </c>
      <c r="D19">
        <v>-1.4076022027994129E-3</v>
      </c>
      <c r="E19">
        <v>-0.13549842043376931</v>
      </c>
      <c r="F19">
        <v>-0.21612654028032768</v>
      </c>
      <c r="G19">
        <v>-0.18480691944082972</v>
      </c>
      <c r="H19">
        <v>-6.6820168673962607E-2</v>
      </c>
      <c r="I19">
        <v>-9.7025653840771678E-2</v>
      </c>
      <c r="J19">
        <v>1.4232751139497213E-3</v>
      </c>
      <c r="K19">
        <v>1.4232751138337411E-3</v>
      </c>
      <c r="L19">
        <v>-4.5629292666945131E-3</v>
      </c>
      <c r="M19">
        <v>3.2246824847775244E-4</v>
      </c>
      <c r="N19">
        <v>-9.0762775509611881E-4</v>
      </c>
      <c r="O19">
        <v>-7.7414675103502292E-2</v>
      </c>
      <c r="P19">
        <v>-0.12876875683450451</v>
      </c>
      <c r="Q19">
        <v>-0.11013911086659187</v>
      </c>
      <c r="R19">
        <v>-3.9901039121469729E-2</v>
      </c>
      <c r="S19">
        <v>-5.7879458262713741E-2</v>
      </c>
      <c r="T19">
        <v>9.1786718078445712E-4</v>
      </c>
      <c r="U19">
        <v>9.178671806543148E-4</v>
      </c>
      <c r="V19">
        <v>5.1646263449384184E-3</v>
      </c>
      <c r="W19">
        <v>0.47782257223860325</v>
      </c>
      <c r="X19">
        <v>5.1153594890951969E-2</v>
      </c>
      <c r="Y19">
        <v>4.2741672512818738</v>
      </c>
      <c r="Z19">
        <v>2.6718293961816054E-2</v>
      </c>
      <c r="AA19">
        <v>1.8347394946613391E-2</v>
      </c>
      <c r="AB19">
        <v>4.0966960339950821E-2</v>
      </c>
      <c r="AC19">
        <v>3.8084378194794002E-2</v>
      </c>
      <c r="AD19">
        <v>-5.2406001919028992E-2</v>
      </c>
      <c r="AE19">
        <v>-5.2406001919141576E-2</v>
      </c>
      <c r="AF19">
        <v>0.55886487310635946</v>
      </c>
      <c r="AG19">
        <v>0.47723506947988859</v>
      </c>
      <c r="AH19">
        <v>5.3483707426563352E-2</v>
      </c>
      <c r="AI19">
        <v>4.4115237848556426</v>
      </c>
      <c r="AJ19">
        <v>0.28540536734525734</v>
      </c>
      <c r="AK19">
        <v>0.23969365424009381</v>
      </c>
      <c r="AL19">
        <v>0.12125272710062529</v>
      </c>
      <c r="AM19">
        <v>0.15446169257614176</v>
      </c>
      <c r="AN19">
        <v>-5.4762728930965843E-2</v>
      </c>
      <c r="AO19">
        <v>-5.4762728931101338E-2</v>
      </c>
    </row>
    <row r="20" spans="1:41" x14ac:dyDescent="0.35">
      <c r="A20" s="12" t="s">
        <v>27</v>
      </c>
      <c r="B20">
        <v>-8.6108160106250012E-3</v>
      </c>
      <c r="C20">
        <v>6.5215357654728045E-4</v>
      </c>
      <c r="D20">
        <v>-1.4076020191416457E-3</v>
      </c>
      <c r="E20">
        <v>-0.13549840938619123</v>
      </c>
      <c r="F20">
        <v>-0.21612654029297332</v>
      </c>
      <c r="G20">
        <v>-0.1848069195928112</v>
      </c>
      <c r="H20">
        <v>-6.6820169124743672E-2</v>
      </c>
      <c r="I20">
        <v>-9.7025654202849004E-2</v>
      </c>
      <c r="J20">
        <v>1.4232748945861918E-3</v>
      </c>
      <c r="K20">
        <v>1.4232748944634675E-3</v>
      </c>
      <c r="L20">
        <v>-4.5629286615931231E-3</v>
      </c>
      <c r="M20">
        <v>3.2242906051456807E-4</v>
      </c>
      <c r="N20">
        <v>-9.0762762348265682E-4</v>
      </c>
      <c r="O20">
        <v>-7.7414689524031716E-2</v>
      </c>
      <c r="P20">
        <v>-0.12876875643977043</v>
      </c>
      <c r="Q20">
        <v>-0.11013911045402519</v>
      </c>
      <c r="R20">
        <v>-3.9901038798682481E-2</v>
      </c>
      <c r="S20">
        <v>-5.7879457925373738E-2</v>
      </c>
      <c r="T20">
        <v>9.1786710096185742E-4</v>
      </c>
      <c r="U20">
        <v>9.1786710082288362E-4</v>
      </c>
      <c r="V20">
        <v>5.1646266461261477E-3</v>
      </c>
      <c r="W20">
        <v>0.4778225439443981</v>
      </c>
      <c r="X20">
        <v>5.1153594686814782E-2</v>
      </c>
      <c r="Y20">
        <v>4.2741672470150265</v>
      </c>
      <c r="Z20">
        <v>2.6718293853970648E-2</v>
      </c>
      <c r="AA20">
        <v>1.8347395008441767E-2</v>
      </c>
      <c r="AB20">
        <v>4.0966960865751627E-2</v>
      </c>
      <c r="AC20">
        <v>3.8084378592395746E-2</v>
      </c>
      <c r="AD20">
        <v>-5.240600167396766E-2</v>
      </c>
      <c r="AE20">
        <v>-5.240600167409009E-2</v>
      </c>
      <c r="AF20">
        <v>0.55886487547881092</v>
      </c>
      <c r="AG20">
        <v>0.47723497622883326</v>
      </c>
      <c r="AH20">
        <v>5.3483707373862127E-2</v>
      </c>
      <c r="AI20">
        <v>4.4115237069522744</v>
      </c>
      <c r="AJ20">
        <v>0.28540536973508496</v>
      </c>
      <c r="AK20">
        <v>0.23969365631815723</v>
      </c>
      <c r="AL20">
        <v>0.12125272781590064</v>
      </c>
      <c r="AM20">
        <v>0.15446169363013412</v>
      </c>
      <c r="AN20">
        <v>-5.4762728750662425E-2</v>
      </c>
      <c r="AO20">
        <v>-5.4762728750797504E-2</v>
      </c>
    </row>
    <row r="21" spans="1:41" x14ac:dyDescent="0.35">
      <c r="A21" s="12" t="s">
        <v>28</v>
      </c>
      <c r="B21">
        <v>-15.631971683262405</v>
      </c>
      <c r="C21">
        <v>-1.3299535402926808E-2</v>
      </c>
      <c r="D21">
        <v>-4.4680927125891777E-3</v>
      </c>
      <c r="E21">
        <v>1.0089546086800283</v>
      </c>
      <c r="F21">
        <v>0.68650432295345454</v>
      </c>
      <c r="G21">
        <v>0.85483987736787626</v>
      </c>
      <c r="H21">
        <v>0.21651146287144268</v>
      </c>
      <c r="I21">
        <v>0.31159355622661872</v>
      </c>
      <c r="J21">
        <v>4.5387687568298907E-3</v>
      </c>
      <c r="K21">
        <v>4.5387687567120362E-3</v>
      </c>
      <c r="L21">
        <v>-7.9905294859306562</v>
      </c>
      <c r="M21">
        <v>-6.6576095908512031E-3</v>
      </c>
      <c r="N21">
        <v>-2.2848882438436598E-3</v>
      </c>
      <c r="O21">
        <v>0.51324976002693246</v>
      </c>
      <c r="P21">
        <v>0.35093868096637154</v>
      </c>
      <c r="Q21">
        <v>0.43808394646857507</v>
      </c>
      <c r="R21">
        <v>0.11078012648208001</v>
      </c>
      <c r="S21">
        <v>0.15936549880771125</v>
      </c>
      <c r="T21">
        <v>2.3208351110554134E-3</v>
      </c>
      <c r="U21">
        <v>2.3208351109368199E-3</v>
      </c>
      <c r="V21">
        <v>8.3622515361085803</v>
      </c>
      <c r="W21">
        <v>0.48719414010527295</v>
      </c>
      <c r="X21">
        <v>5.2037564411520021E-2</v>
      </c>
      <c r="Y21">
        <v>3.6232936473137025</v>
      </c>
      <c r="Z21">
        <v>-0.52927834065652557</v>
      </c>
      <c r="AA21">
        <v>-0.60509377895268868</v>
      </c>
      <c r="AB21">
        <v>-0.13384270293881587</v>
      </c>
      <c r="AC21">
        <v>-0.2138414676328661</v>
      </c>
      <c r="AD21">
        <v>-5.3313131279171221E-2</v>
      </c>
      <c r="AE21">
        <v>-5.3313131279295815E-2</v>
      </c>
      <c r="AF21">
        <v>17.793125678352737</v>
      </c>
      <c r="AG21">
        <v>0.49597909691366437</v>
      </c>
      <c r="AH21">
        <v>5.4567903924825634E-2</v>
      </c>
      <c r="AI21">
        <v>3.055858864739359</v>
      </c>
      <c r="AJ21">
        <v>-0.91643180378977762</v>
      </c>
      <c r="AK21">
        <v>-1.0942689433250763</v>
      </c>
      <c r="AL21">
        <v>-0.2565884914015194</v>
      </c>
      <c r="AM21">
        <v>-0.39007835636990079</v>
      </c>
      <c r="AN21">
        <v>-5.5885201913220349E-2</v>
      </c>
      <c r="AO21">
        <v>-5.5885201913348732E-2</v>
      </c>
    </row>
    <row r="22" spans="1:41" x14ac:dyDescent="0.35">
      <c r="A22" s="12" t="s">
        <v>29</v>
      </c>
      <c r="B22">
        <v>2.4564894730532285</v>
      </c>
      <c r="C22">
        <v>3.4342081679606515</v>
      </c>
      <c r="D22">
        <v>17.403947888462763</v>
      </c>
      <c r="E22">
        <v>-20.337311450010397</v>
      </c>
      <c r="F22">
        <v>-15.01002110235406</v>
      </c>
      <c r="G22">
        <v>-7.3755731664332416</v>
      </c>
      <c r="H22">
        <v>16.77137540916598</v>
      </c>
      <c r="I22">
        <v>10.34182728891556</v>
      </c>
      <c r="J22">
        <v>-17.613385662328255</v>
      </c>
      <c r="K22">
        <v>-17.613385662328348</v>
      </c>
      <c r="L22">
        <v>1.0360898572406461</v>
      </c>
      <c r="M22">
        <v>1.4734892847665497</v>
      </c>
      <c r="N22">
        <v>6.9109271574335889</v>
      </c>
      <c r="O22">
        <v>-9.0275467823104023</v>
      </c>
      <c r="P22">
        <v>-5.6892467608682065</v>
      </c>
      <c r="Q22">
        <v>-2.7905016851426971</v>
      </c>
      <c r="R22">
        <v>6.3433897968433559</v>
      </c>
      <c r="S22">
        <v>3.9091224501189354</v>
      </c>
      <c r="T22">
        <v>-6.9942422223034466</v>
      </c>
      <c r="U22">
        <v>-6.9942422223035736</v>
      </c>
      <c r="V22">
        <v>-0.79213505221695824</v>
      </c>
      <c r="W22">
        <v>-0.6656683935044525</v>
      </c>
      <c r="X22">
        <v>-4.8561687802883311</v>
      </c>
      <c r="Y22">
        <v>11.541780829558125</v>
      </c>
      <c r="Z22">
        <v>3.6978320816153718</v>
      </c>
      <c r="AA22">
        <v>1.7489237370064723</v>
      </c>
      <c r="AB22">
        <v>-4.2923409985689878</v>
      </c>
      <c r="AC22">
        <v>-2.6758858409251691</v>
      </c>
      <c r="AD22">
        <v>4.9142092017575738</v>
      </c>
      <c r="AE22">
        <v>4.9142092017574432</v>
      </c>
      <c r="AF22">
        <v>-0.88982368034620529</v>
      </c>
      <c r="AG22">
        <v>-1.5710529350095008</v>
      </c>
      <c r="AH22">
        <v>-8.5144953694745844</v>
      </c>
      <c r="AI22">
        <v>17.666346661609342</v>
      </c>
      <c r="AJ22">
        <v>6.4929601500126317</v>
      </c>
      <c r="AK22">
        <v>3.118315412682342</v>
      </c>
      <c r="AL22">
        <v>-7.3705038680396946</v>
      </c>
      <c r="AM22">
        <v>-4.5658502404021837</v>
      </c>
      <c r="AN22">
        <v>8.6168096685160336</v>
      </c>
      <c r="AO22">
        <v>8.6168096685158915</v>
      </c>
    </row>
    <row r="23" spans="1:41" x14ac:dyDescent="0.35">
      <c r="A23" s="12" t="s">
        <v>30</v>
      </c>
      <c r="B23">
        <v>-0.86154674302248058</v>
      </c>
      <c r="C23">
        <v>0.18930579773652012</v>
      </c>
      <c r="D23">
        <v>-1.7841546573837956</v>
      </c>
      <c r="E23">
        <v>2.4724063054784722</v>
      </c>
      <c r="F23">
        <v>0.9523339222966628</v>
      </c>
      <c r="G23">
        <v>0.76973969512081508</v>
      </c>
      <c r="H23">
        <v>0.28215105754972147</v>
      </c>
      <c r="I23">
        <v>0.41773266978915974</v>
      </c>
      <c r="J23">
        <v>1.8048879556593103</v>
      </c>
      <c r="K23">
        <v>1.8048879556591755</v>
      </c>
      <c r="L23">
        <v>-0.45839869420364499</v>
      </c>
      <c r="M23">
        <v>7.0536865459819867E-2</v>
      </c>
      <c r="N23">
        <v>-1.1145315038578403</v>
      </c>
      <c r="O23">
        <v>1.5409695428596153</v>
      </c>
      <c r="P23">
        <v>0.74424571665936234</v>
      </c>
      <c r="Q23">
        <v>0.52616927451146589</v>
      </c>
      <c r="R23">
        <v>-0.12632228988449715</v>
      </c>
      <c r="S23">
        <v>4.9798318534644462E-2</v>
      </c>
      <c r="T23">
        <v>1.1275482191423829</v>
      </c>
      <c r="U23">
        <v>1.1275482191422477</v>
      </c>
      <c r="V23">
        <v>0.51887803798850374</v>
      </c>
      <c r="W23">
        <v>0.4958814435557255</v>
      </c>
      <c r="X23">
        <v>1.6708019976286848</v>
      </c>
      <c r="Y23">
        <v>1.9805906786223921</v>
      </c>
      <c r="Z23">
        <v>-1.4962348533990943</v>
      </c>
      <c r="AA23">
        <v>-0.98219006947691867</v>
      </c>
      <c r="AB23">
        <v>0.68542592247718459</v>
      </c>
      <c r="AC23">
        <v>0.24406416748067858</v>
      </c>
      <c r="AD23">
        <v>-1.6911345780074156</v>
      </c>
      <c r="AE23">
        <v>-1.6911345780075371</v>
      </c>
      <c r="AF23">
        <v>1.6549496181809207</v>
      </c>
      <c r="AG23">
        <v>0.60969417740854592</v>
      </c>
      <c r="AH23">
        <v>3.9625313042122698</v>
      </c>
      <c r="AI23">
        <v>-1.0670078667429252</v>
      </c>
      <c r="AJ23">
        <v>-3.6183620070265952</v>
      </c>
      <c r="AK23">
        <v>-2.2516134494200863</v>
      </c>
      <c r="AL23">
        <v>2.0905320383912351</v>
      </c>
      <c r="AM23">
        <v>0.93559194741309126</v>
      </c>
      <c r="AN23">
        <v>-4.0099816370729231</v>
      </c>
      <c r="AO23">
        <v>-4.0099816370730466</v>
      </c>
    </row>
    <row r="24" spans="1:41" x14ac:dyDescent="0.35">
      <c r="A24" s="12" t="s">
        <v>31</v>
      </c>
      <c r="B24">
        <v>3.2305323522826321E-2</v>
      </c>
      <c r="C24">
        <v>-2.5983206531740199E-2</v>
      </c>
      <c r="D24">
        <v>0.41149081641785001</v>
      </c>
      <c r="E24">
        <v>-2.0621205330298857</v>
      </c>
      <c r="F24">
        <v>-2.6876447634851486</v>
      </c>
      <c r="G24">
        <v>-2.2538070041450777</v>
      </c>
      <c r="H24">
        <v>-0.67516637615954844</v>
      </c>
      <c r="I24">
        <v>-1.082301620439571</v>
      </c>
      <c r="J24">
        <v>-0.41629673610137502</v>
      </c>
      <c r="K24">
        <v>-0.41629673610150669</v>
      </c>
      <c r="L24">
        <v>1.2390502493359113E-2</v>
      </c>
      <c r="M24">
        <v>-1.4277849987508695E-2</v>
      </c>
      <c r="N24">
        <v>0.16369724094423937</v>
      </c>
      <c r="O24">
        <v>-0.89918060117066634</v>
      </c>
      <c r="P24">
        <v>-1.1297942293430177</v>
      </c>
      <c r="Q24">
        <v>-0.95014735241261172</v>
      </c>
      <c r="R24">
        <v>-0.29566267592553619</v>
      </c>
      <c r="S24">
        <v>-0.464411993136229</v>
      </c>
      <c r="T24">
        <v>-0.16560374187059859</v>
      </c>
      <c r="U24">
        <v>-0.16560374187072494</v>
      </c>
      <c r="V24">
        <v>-7.5315046520251687E-3</v>
      </c>
      <c r="W24">
        <v>0.4950821199647123</v>
      </c>
      <c r="X24">
        <v>-6.2399045160551073E-2</v>
      </c>
      <c r="Y24">
        <v>4.8795599691874303</v>
      </c>
      <c r="Z24">
        <v>0.69162320208211314</v>
      </c>
      <c r="AA24">
        <v>0.57755893255469481</v>
      </c>
      <c r="AB24">
        <v>0.21808557281802893</v>
      </c>
      <c r="AC24">
        <v>0.31388479211901682</v>
      </c>
      <c r="AD24">
        <v>6.2459115077584774E-2</v>
      </c>
      <c r="AE24">
        <v>6.2459115077455711E-2</v>
      </c>
      <c r="AF24">
        <v>0.5349863569277945</v>
      </c>
      <c r="AG24">
        <v>0.51278790935674534</v>
      </c>
      <c r="AH24">
        <v>-0.14141716463420731</v>
      </c>
      <c r="AI24">
        <v>5.4480558399877363</v>
      </c>
      <c r="AJ24">
        <v>1.3536464936444454</v>
      </c>
      <c r="AK24">
        <v>1.138267819531952</v>
      </c>
      <c r="AL24">
        <v>0.40882763898025321</v>
      </c>
      <c r="AM24">
        <v>0.59996959489701496</v>
      </c>
      <c r="AN24">
        <v>0.14238279628791475</v>
      </c>
      <c r="AO24">
        <v>0.14238279628780501</v>
      </c>
    </row>
    <row r="25" spans="1:41" x14ac:dyDescent="0.35">
      <c r="A25" s="12" t="s">
        <v>32</v>
      </c>
      <c r="B25">
        <v>-1.9770577956764214E-2</v>
      </c>
      <c r="C25">
        <v>-8.053643845212613E-2</v>
      </c>
      <c r="D25">
        <v>3.6859212996039954E-2</v>
      </c>
      <c r="E25">
        <v>-1.1109956880968903</v>
      </c>
      <c r="F25">
        <v>-1.3190472317486017</v>
      </c>
      <c r="G25">
        <v>-1.1375569684873457</v>
      </c>
      <c r="H25">
        <v>-0.46322837954214718</v>
      </c>
      <c r="I25">
        <v>-0.63636515440001329</v>
      </c>
      <c r="J25">
        <v>-3.7183218148610704E-2</v>
      </c>
      <c r="K25">
        <v>-3.7183218148734654E-2</v>
      </c>
      <c r="L25">
        <v>-1.0096792099250304E-2</v>
      </c>
      <c r="M25">
        <v>-3.9561319364230102E-2</v>
      </c>
      <c r="N25">
        <v>1.1874434811671776E-2</v>
      </c>
      <c r="O25">
        <v>-0.48901285484015095</v>
      </c>
      <c r="P25">
        <v>-0.57577620824595821</v>
      </c>
      <c r="Q25">
        <v>-0.49744308596246384</v>
      </c>
      <c r="R25">
        <v>-0.20602782566960767</v>
      </c>
      <c r="S25">
        <v>-0.28082991994831136</v>
      </c>
      <c r="T25">
        <v>-1.1960276552747506E-2</v>
      </c>
      <c r="U25">
        <v>-1.1960276552875206E-2</v>
      </c>
      <c r="V25">
        <v>1.0010540183086085E-2</v>
      </c>
      <c r="W25">
        <v>0.51771995111680558</v>
      </c>
      <c r="X25">
        <v>4.5961164422107771E-2</v>
      </c>
      <c r="Y25">
        <v>4.5620048081846969</v>
      </c>
      <c r="Z25">
        <v>0.2938201424457102</v>
      </c>
      <c r="AA25">
        <v>0.25189386350675536</v>
      </c>
      <c r="AB25">
        <v>0.15069435810790829</v>
      </c>
      <c r="AC25">
        <v>0.17964947709741397</v>
      </c>
      <c r="AD25">
        <v>-4.7206802788094408E-2</v>
      </c>
      <c r="AE25">
        <v>-4.7206802788228752E-2</v>
      </c>
      <c r="AF25">
        <v>0.56616343512594069</v>
      </c>
      <c r="AG25">
        <v>0.55535152602071503</v>
      </c>
      <c r="AH25">
        <v>4.6981309213119486E-2</v>
      </c>
      <c r="AI25">
        <v>4.8801271717123935</v>
      </c>
      <c r="AJ25">
        <v>0.65765447151128975</v>
      </c>
      <c r="AK25">
        <v>0.56815069556402464</v>
      </c>
      <c r="AL25">
        <v>0.28915032243403849</v>
      </c>
      <c r="AM25">
        <v>0.36370070155725015</v>
      </c>
      <c r="AN25">
        <v>-4.8290186515120487E-2</v>
      </c>
      <c r="AO25">
        <v>-4.8290186515255108E-2</v>
      </c>
    </row>
    <row r="26" spans="1:41" x14ac:dyDescent="0.35">
      <c r="A26" s="12" t="s">
        <v>33</v>
      </c>
      <c r="B26">
        <v>4.3658382953819172E-3</v>
      </c>
      <c r="C26">
        <v>1.0032995325492669E-3</v>
      </c>
      <c r="D26">
        <v>1.1601361716802939E-2</v>
      </c>
      <c r="E26">
        <v>0.18045109446222021</v>
      </c>
      <c r="F26">
        <v>0.43147232756330889</v>
      </c>
      <c r="G26">
        <v>0.37202178834483129</v>
      </c>
      <c r="H26">
        <v>0.14487822347505053</v>
      </c>
      <c r="I26">
        <v>0.20285775821773194</v>
      </c>
      <c r="J26">
        <v>-1.1739220787370448E-2</v>
      </c>
      <c r="K26">
        <v>-1.1739220787509594E-2</v>
      </c>
      <c r="L26">
        <v>1.9771837392147111E-3</v>
      </c>
      <c r="M26">
        <v>4.1262177597943317E-4</v>
      </c>
      <c r="N26">
        <v>4.232355350681301E-3</v>
      </c>
      <c r="O26">
        <v>7.4908342618718995E-2</v>
      </c>
      <c r="P26">
        <v>0.17232393744918723</v>
      </c>
      <c r="Q26">
        <v>0.1484497567393662</v>
      </c>
      <c r="R26">
        <v>5.7348440675091178E-2</v>
      </c>
      <c r="S26">
        <v>8.060860449091746E-2</v>
      </c>
      <c r="T26">
        <v>-4.2827119129609376E-3</v>
      </c>
      <c r="U26">
        <v>-4.2827119130898145E-3</v>
      </c>
      <c r="V26">
        <v>-1.6886441140537372E-3</v>
      </c>
      <c r="W26">
        <v>0.47817119827623761</v>
      </c>
      <c r="X26">
        <v>4.7297763528666478E-2</v>
      </c>
      <c r="Y26">
        <v>4.1174396779990774</v>
      </c>
      <c r="Z26">
        <v>-0.27213423441247342</v>
      </c>
      <c r="AA26">
        <v>-0.23785919711336026</v>
      </c>
      <c r="AB26">
        <v>-5.3737540737171824E-2</v>
      </c>
      <c r="AC26">
        <v>-9.792037111671209E-2</v>
      </c>
      <c r="AD26">
        <v>-4.8505280362008997E-2</v>
      </c>
      <c r="AE26">
        <v>-4.8505280362118146E-2</v>
      </c>
      <c r="AF26">
        <v>0.54513672618003017</v>
      </c>
      <c r="AG26">
        <v>0.47798956446219626</v>
      </c>
      <c r="AH26">
        <v>4.6044357205308174E-2</v>
      </c>
      <c r="AI26">
        <v>4.0790400665781688</v>
      </c>
      <c r="AJ26">
        <v>-0.34536913934638602</v>
      </c>
      <c r="AK26">
        <v>-0.30073706317028104</v>
      </c>
      <c r="AL26">
        <v>-7.7289337101458508E-2</v>
      </c>
      <c r="AM26">
        <v>-0.13152332861219893</v>
      </c>
      <c r="AN26">
        <v>-4.7236880085959644E-2</v>
      </c>
      <c r="AO26">
        <v>-4.7236880086085321E-2</v>
      </c>
    </row>
    <row r="27" spans="1:41" x14ac:dyDescent="0.35">
      <c r="A27" s="12" t="s">
        <v>34</v>
      </c>
      <c r="B27">
        <v>4.365837845510331E-3</v>
      </c>
      <c r="C27">
        <v>1.0032888971355728E-3</v>
      </c>
      <c r="D27">
        <v>1.1601361655808129E-2</v>
      </c>
      <c r="E27">
        <v>0.18045109003895801</v>
      </c>
      <c r="F27">
        <v>0.43147232810410491</v>
      </c>
      <c r="G27">
        <v>0.37202178872223091</v>
      </c>
      <c r="H27">
        <v>0.14487822323342572</v>
      </c>
      <c r="I27">
        <v>0.20285775813439558</v>
      </c>
      <c r="J27">
        <v>-1.173922071118229E-2</v>
      </c>
      <c r="K27">
        <v>-1.1739220711315257E-2</v>
      </c>
      <c r="L27">
        <v>1.9771851763930965E-3</v>
      </c>
      <c r="M27">
        <v>4.1261787993675518E-4</v>
      </c>
      <c r="N27">
        <v>4.232355332895254E-3</v>
      </c>
      <c r="O27">
        <v>7.4908338832314847E-2</v>
      </c>
      <c r="P27">
        <v>0.17232393769260837</v>
      </c>
      <c r="Q27">
        <v>0.14844975703202759</v>
      </c>
      <c r="R27">
        <v>5.7348440786608952E-2</v>
      </c>
      <c r="S27">
        <v>8.0608604629162584E-2</v>
      </c>
      <c r="T27">
        <v>-4.2827118896545764E-3</v>
      </c>
      <c r="U27">
        <v>-4.2827118897902621E-3</v>
      </c>
      <c r="V27">
        <v>-1.6886437716432331E-3</v>
      </c>
      <c r="W27">
        <v>0.47817120833646021</v>
      </c>
      <c r="X27">
        <v>4.7297763686359573E-2</v>
      </c>
      <c r="Y27">
        <v>4.117439679053966</v>
      </c>
      <c r="Z27">
        <v>-0.27213423431676098</v>
      </c>
      <c r="AA27">
        <v>-0.23785919711718251</v>
      </c>
      <c r="AB27">
        <v>-5.37375410596009E-2</v>
      </c>
      <c r="AC27">
        <v>-9.7920371354514799E-2</v>
      </c>
      <c r="AD27">
        <v>-4.8505280535232689E-2</v>
      </c>
      <c r="AE27">
        <v>-4.8505280535350873E-2</v>
      </c>
      <c r="AF27">
        <v>0.54513672721428985</v>
      </c>
      <c r="AG27">
        <v>0.477989576296318</v>
      </c>
      <c r="AH27">
        <v>4.6044356978096765E-2</v>
      </c>
      <c r="AI27">
        <v>4.0790400681622634</v>
      </c>
      <c r="AJ27">
        <v>-0.34536913939936104</v>
      </c>
      <c r="AK27">
        <v>-0.30073706323849164</v>
      </c>
      <c r="AL27">
        <v>-7.7289337210594403E-2</v>
      </c>
      <c r="AM27">
        <v>-0.13152332870999245</v>
      </c>
      <c r="AN27">
        <v>-4.7236879872203152E-2</v>
      </c>
      <c r="AO27">
        <v>-4.7236879872327615E-2</v>
      </c>
    </row>
    <row r="28" spans="1:41" x14ac:dyDescent="0.35">
      <c r="A28" s="12" t="s">
        <v>35</v>
      </c>
      <c r="B28">
        <v>15.316577673037862</v>
      </c>
      <c r="C28">
        <v>4.3073258775289556E-3</v>
      </c>
      <c r="D28">
        <v>5.0835614780194664E-3</v>
      </c>
      <c r="E28">
        <v>-0.92428405802236546</v>
      </c>
      <c r="F28">
        <v>-0.65429668653546946</v>
      </c>
      <c r="G28">
        <v>-1.1599774726852192</v>
      </c>
      <c r="H28">
        <v>-0.23804622726245045</v>
      </c>
      <c r="I28">
        <v>-0.32225594274826136</v>
      </c>
      <c r="J28">
        <v>-5.1492354740829268E-3</v>
      </c>
      <c r="K28">
        <v>-5.1492354742105565E-3</v>
      </c>
      <c r="L28">
        <v>7.0941125491273542</v>
      </c>
      <c r="M28">
        <v>2.097445820544607E-3</v>
      </c>
      <c r="N28">
        <v>2.3456381253317885E-3</v>
      </c>
      <c r="O28">
        <v>-0.43005772727288455</v>
      </c>
      <c r="P28">
        <v>-0.30351394615796873</v>
      </c>
      <c r="Q28">
        <v>-0.52870442287727448</v>
      </c>
      <c r="R28">
        <v>-0.10957958917509336</v>
      </c>
      <c r="S28">
        <v>-0.14881355675558489</v>
      </c>
      <c r="T28">
        <v>-2.3760909128622849E-3</v>
      </c>
      <c r="U28">
        <v>-2.3760909129893404E-3</v>
      </c>
      <c r="V28">
        <v>-6.2079790296158714</v>
      </c>
      <c r="W28">
        <v>0.47634892420992914</v>
      </c>
      <c r="X28">
        <v>4.7582255209112717E-2</v>
      </c>
      <c r="Y28">
        <v>4.5509303427751062</v>
      </c>
      <c r="Z28">
        <v>0.10815156520591393</v>
      </c>
      <c r="AA28">
        <v>0.30959106900642891</v>
      </c>
      <c r="AB28">
        <v>7.8320503347059325E-2</v>
      </c>
      <c r="AC28">
        <v>8.4355488235973261E-2</v>
      </c>
      <c r="AD28">
        <v>-4.8790638073219143E-2</v>
      </c>
      <c r="AE28">
        <v>-4.8790638073344897E-2</v>
      </c>
      <c r="AF28">
        <v>-11.221639596459429</v>
      </c>
      <c r="AG28">
        <v>0.47434496585984176</v>
      </c>
      <c r="AH28">
        <v>4.5792290396147337E-2</v>
      </c>
      <c r="AI28">
        <v>4.8882973748876504</v>
      </c>
      <c r="AJ28">
        <v>0.34610970151573667</v>
      </c>
      <c r="AK28">
        <v>0.69679099595422644</v>
      </c>
      <c r="AL28">
        <v>0.161747448026128</v>
      </c>
      <c r="AM28">
        <v>0.19904492738437901</v>
      </c>
      <c r="AN28">
        <v>-4.697688540039871E-2</v>
      </c>
      <c r="AO28">
        <v>-4.6976885400527052E-2</v>
      </c>
    </row>
    <row r="29" spans="1:41" x14ac:dyDescent="0.35">
      <c r="A29" s="12" t="s">
        <v>36</v>
      </c>
      <c r="B29">
        <v>-2.3777413480131057E-2</v>
      </c>
      <c r="C29">
        <v>-4.4782330651636768E-2</v>
      </c>
      <c r="D29">
        <v>-2.8109044560711985E-3</v>
      </c>
      <c r="E29">
        <v>-5.4625348413944327E-2</v>
      </c>
      <c r="F29">
        <v>-3.68812182533327E-3</v>
      </c>
      <c r="G29">
        <v>-3.9624844076013082E-3</v>
      </c>
      <c r="H29">
        <v>-5.2977528760390132E-3</v>
      </c>
      <c r="I29">
        <v>-4.9721158232957103E-3</v>
      </c>
      <c r="J29">
        <v>2.9049481429906199E-3</v>
      </c>
      <c r="K29">
        <v>2.904948142875586E-3</v>
      </c>
      <c r="L29">
        <v>-1.1732455066495154E-2</v>
      </c>
      <c r="M29">
        <v>-2.2376696114836111E-2</v>
      </c>
      <c r="N29">
        <v>-1.3697053436932121E-3</v>
      </c>
      <c r="O29">
        <v>-2.7092352605057768E-2</v>
      </c>
      <c r="P29">
        <v>-1.8350362187189147E-3</v>
      </c>
      <c r="Q29">
        <v>-1.9673184067709277E-3</v>
      </c>
      <c r="R29">
        <v>-2.6135012102239084E-3</v>
      </c>
      <c r="S29">
        <v>-2.4560135392225299E-3</v>
      </c>
      <c r="T29">
        <v>1.4162869154572791E-3</v>
      </c>
      <c r="U29">
        <v>1.4162869153347608E-3</v>
      </c>
      <c r="V29">
        <v>1.1441374806593296E-2</v>
      </c>
      <c r="W29">
        <v>0.66727166446951514</v>
      </c>
      <c r="X29">
        <v>4.9943273317600317E-2</v>
      </c>
      <c r="Y29">
        <v>4.2834351308938183</v>
      </c>
      <c r="Z29">
        <v>-0.15982220486074691</v>
      </c>
      <c r="AA29">
        <v>-0.14087809435024853</v>
      </c>
      <c r="AB29">
        <v>-1.5447902939205569E-2</v>
      </c>
      <c r="AC29">
        <v>-4.4655603777665705E-2</v>
      </c>
      <c r="AD29">
        <v>-5.1439381966993741E-2</v>
      </c>
      <c r="AE29">
        <v>-5.143938196712862E-2</v>
      </c>
      <c r="AF29">
        <v>0.56859133779228521</v>
      </c>
      <c r="AG29">
        <v>0.85499926414643501</v>
      </c>
      <c r="AH29">
        <v>5.0213199558979862E-2</v>
      </c>
      <c r="AI29">
        <v>4.3954143949361359</v>
      </c>
      <c r="AJ29">
        <v>-0.15987346130441316</v>
      </c>
      <c r="AK29">
        <v>-0.14054514887173672</v>
      </c>
      <c r="AL29">
        <v>-1.3978879810167703E-2</v>
      </c>
      <c r="AM29">
        <v>-4.3494141415038018E-2</v>
      </c>
      <c r="AN29">
        <v>-5.1968081460449941E-2</v>
      </c>
      <c r="AO29">
        <v>-5.196808146057523E-2</v>
      </c>
    </row>
    <row r="30" spans="1:41" x14ac:dyDescent="0.35">
      <c r="A30" s="12" t="s">
        <v>37</v>
      </c>
      <c r="B30">
        <v>-8.5649345534119589E-6</v>
      </c>
      <c r="C30">
        <v>4.4860975689383149E-5</v>
      </c>
      <c r="D30">
        <v>2.779756224101449E-5</v>
      </c>
      <c r="E30">
        <v>-4.5093523144487199E-5</v>
      </c>
      <c r="F30">
        <v>-1.4808192275997471E-5</v>
      </c>
      <c r="G30">
        <v>-6.7521971947855529E-6</v>
      </c>
      <c r="H30">
        <v>1.8542611236425823E-5</v>
      </c>
      <c r="I30">
        <v>1.1795563462944905E-5</v>
      </c>
      <c r="J30">
        <v>-2.8185687483786674E-5</v>
      </c>
      <c r="K30">
        <v>-2.8185687610794968E-5</v>
      </c>
      <c r="L30">
        <v>-4.2831695473910409E-6</v>
      </c>
      <c r="M30">
        <v>2.2431235732353602E-5</v>
      </c>
      <c r="N30">
        <v>1.3898898569181286E-5</v>
      </c>
      <c r="O30">
        <v>-2.254620484582981E-5</v>
      </c>
      <c r="P30">
        <v>-7.4043829489987545E-6</v>
      </c>
      <c r="Q30">
        <v>-3.3762627298486613E-6</v>
      </c>
      <c r="R30">
        <v>9.2715670053280312E-6</v>
      </c>
      <c r="S30">
        <v>5.8979321222179934E-6</v>
      </c>
      <c r="T30">
        <v>-1.4092963583880581E-5</v>
      </c>
      <c r="U30">
        <v>-1.4092963700243328E-5</v>
      </c>
      <c r="V30">
        <v>4.281824605661324E-6</v>
      </c>
      <c r="W30">
        <v>0.47842120066983046</v>
      </c>
      <c r="X30">
        <v>4.9611761785886173E-2</v>
      </c>
      <c r="Y30">
        <v>4.1706625516302021</v>
      </c>
      <c r="Z30">
        <v>-0.15978688241385389</v>
      </c>
      <c r="AA30">
        <v>-0.14123816779965673</v>
      </c>
      <c r="AB30">
        <v>-1.6982426193856578E-2</v>
      </c>
      <c r="AC30">
        <v>-4.5872538770391214E-2</v>
      </c>
      <c r="AD30">
        <v>-5.0846843798577686E-2</v>
      </c>
      <c r="AE30">
        <v>-5.0846843798698908E-2</v>
      </c>
      <c r="AF30">
        <v>0.54826068427784314</v>
      </c>
      <c r="AG30">
        <v>0.47839857493237453</v>
      </c>
      <c r="AH30">
        <v>4.9597718677030979E-2</v>
      </c>
      <c r="AI30">
        <v>4.1706847473171429</v>
      </c>
      <c r="AJ30">
        <v>-0.15977939440924857</v>
      </c>
      <c r="AK30">
        <v>-0.14123473662498812</v>
      </c>
      <c r="AL30">
        <v>-1.6991782516316757E-2</v>
      </c>
      <c r="AM30">
        <v>-4.5878487394535691E-2</v>
      </c>
      <c r="AN30">
        <v>-5.0832604663168024E-2</v>
      </c>
      <c r="AO30">
        <v>-5.083260466329758E-2</v>
      </c>
    </row>
    <row r="31" spans="1:41" x14ac:dyDescent="0.35">
      <c r="A31" s="12" t="s">
        <v>38</v>
      </c>
      <c r="B31">
        <v>-7.4175034729592186E-14</v>
      </c>
      <c r="C31">
        <v>1.3109767622191627E-13</v>
      </c>
      <c r="D31">
        <v>-6.569177042151146E-14</v>
      </c>
      <c r="E31">
        <v>1.3147112099898608E-13</v>
      </c>
      <c r="F31">
        <v>0.95295083885580389</v>
      </c>
      <c r="G31">
        <v>-0.39366429092513816</v>
      </c>
      <c r="H31">
        <v>-4.6275841666111575</v>
      </c>
      <c r="I31">
        <v>-3.4986118024993149</v>
      </c>
      <c r="J31">
        <v>1.0808747440269769E-13</v>
      </c>
      <c r="K31">
        <v>-1.8462403117125246E-14</v>
      </c>
      <c r="L31">
        <v>-7.4175034729592186E-14</v>
      </c>
      <c r="M31">
        <v>1.3109767622191627E-13</v>
      </c>
      <c r="N31">
        <v>-6.569177042151146E-14</v>
      </c>
      <c r="O31">
        <v>1.3147112099898608E-13</v>
      </c>
      <c r="P31">
        <v>0.47647541942805727</v>
      </c>
      <c r="Q31">
        <v>-0.19683214546256908</v>
      </c>
      <c r="R31">
        <v>-2.3137920833054713</v>
      </c>
      <c r="S31">
        <v>-1.7493059012495964</v>
      </c>
      <c r="T31">
        <v>1.0808747440269769E-13</v>
      </c>
      <c r="U31">
        <v>-1.8462403117125246E-14</v>
      </c>
      <c r="V31">
        <v>-7.4175034729592186E-14</v>
      </c>
      <c r="W31">
        <v>0.47844383217871417</v>
      </c>
      <c r="X31">
        <v>4.9625804770485379E-2</v>
      </c>
      <c r="Y31">
        <v>4.1706403282561713</v>
      </c>
      <c r="Z31">
        <v>-0.63660717740164929</v>
      </c>
      <c r="AA31">
        <v>5.5729923340504965E-2</v>
      </c>
      <c r="AB31">
        <v>2.2984573949496365</v>
      </c>
      <c r="AC31">
        <v>1.7046779838674513</v>
      </c>
      <c r="AD31">
        <v>-5.0861082816117967E-2</v>
      </c>
      <c r="AE31">
        <v>-5.0861082816254725E-2</v>
      </c>
      <c r="AF31">
        <v>0.54825280777089203</v>
      </c>
      <c r="AG31">
        <v>0.47844383217871417</v>
      </c>
      <c r="AH31">
        <v>4.9625804770485379E-2</v>
      </c>
      <c r="AI31">
        <v>4.1706403282561713</v>
      </c>
      <c r="AJ31">
        <v>-1.1134199861849503</v>
      </c>
      <c r="AK31">
        <v>0.25270144445184672</v>
      </c>
      <c r="AL31">
        <v>4.6138878604004123</v>
      </c>
      <c r="AM31">
        <v>3.4552225580193947</v>
      </c>
      <c r="AN31">
        <v>-5.0861082816117967E-2</v>
      </c>
      <c r="AO31">
        <v>-5.0861082816254725E-2</v>
      </c>
    </row>
    <row r="32" spans="1:41" x14ac:dyDescent="0.35">
      <c r="A32" s="12" t="s">
        <v>39</v>
      </c>
      <c r="B32">
        <v>-0.30085331850076802</v>
      </c>
      <c r="C32">
        <v>-0.30092458044766129</v>
      </c>
      <c r="D32">
        <v>-0.85705292561997337</v>
      </c>
      <c r="E32">
        <v>-1.819562739192919</v>
      </c>
      <c r="F32">
        <v>-3.0435817544552135</v>
      </c>
      <c r="G32">
        <v>-1.5927192496106679</v>
      </c>
      <c r="H32">
        <v>3.2467483619570103</v>
      </c>
      <c r="I32">
        <v>1.9741806143101333</v>
      </c>
      <c r="J32">
        <v>0.86754609569351016</v>
      </c>
      <c r="K32">
        <v>0.8675460956933847</v>
      </c>
      <c r="L32">
        <v>-0.14731998059071214</v>
      </c>
      <c r="M32">
        <v>-0.14762896253903215</v>
      </c>
      <c r="N32">
        <v>-0.407014611192271</v>
      </c>
      <c r="O32">
        <v>-0.8714051812493222</v>
      </c>
      <c r="P32">
        <v>-1.4211803653223201</v>
      </c>
      <c r="Q32">
        <v>-0.74378802232673147</v>
      </c>
      <c r="R32">
        <v>1.5173948599704092</v>
      </c>
      <c r="S32">
        <v>0.92290522484213389</v>
      </c>
      <c r="T32">
        <v>0.41200424601637398</v>
      </c>
      <c r="U32">
        <v>0.41200424601625107</v>
      </c>
      <c r="V32">
        <v>0.14154632547815588</v>
      </c>
      <c r="W32">
        <v>0.62051893556190607</v>
      </c>
      <c r="X32">
        <v>0.41923713647486727</v>
      </c>
      <c r="Y32">
        <v>4.9760361482349751</v>
      </c>
      <c r="Z32">
        <v>1.087121975796369</v>
      </c>
      <c r="AA32">
        <v>0.51154007123154699</v>
      </c>
      <c r="AB32">
        <v>-1.3506953649761673</v>
      </c>
      <c r="AC32">
        <v>-0.85751175376541855</v>
      </c>
      <c r="AD32">
        <v>-0.42501442824525021</v>
      </c>
      <c r="AE32">
        <v>-0.42501442824537217</v>
      </c>
      <c r="AF32">
        <v>0.82940143151549639</v>
      </c>
      <c r="AG32">
        <v>0.75750426663849413</v>
      </c>
      <c r="AH32">
        <v>0.75541401911271455</v>
      </c>
      <c r="AI32">
        <v>5.7198553085802759</v>
      </c>
      <c r="AJ32">
        <v>2.1829724032689386</v>
      </c>
      <c r="AK32">
        <v>1.0854089961520978</v>
      </c>
      <c r="AL32">
        <v>-2.5250397189267608</v>
      </c>
      <c r="AM32">
        <v>-1.5725834453517096</v>
      </c>
      <c r="AN32">
        <v>-0.76533302970285522</v>
      </c>
      <c r="AO32">
        <v>-0.76533302970296768</v>
      </c>
    </row>
    <row r="33" spans="1:41" x14ac:dyDescent="0.35">
      <c r="A33" s="12" t="s">
        <v>40</v>
      </c>
      <c r="B33">
        <v>-2.4773706868705418E-7</v>
      </c>
      <c r="C33">
        <v>-5.6912355080473113E-6</v>
      </c>
      <c r="D33">
        <v>9.653289060548613E-8</v>
      </c>
      <c r="E33">
        <v>-2.4623349715234639E-6</v>
      </c>
      <c r="F33">
        <v>3.815381702862079E-8</v>
      </c>
      <c r="G33">
        <v>4.2250983164212124E-8</v>
      </c>
      <c r="H33">
        <v>5.4599435327432306E-8</v>
      </c>
      <c r="I33">
        <v>5.1272274646758365E-8</v>
      </c>
      <c r="J33">
        <v>-8.9919766909866141E-8</v>
      </c>
      <c r="K33">
        <v>-8.9919897400949674E-8</v>
      </c>
      <c r="L33">
        <v>-1.2419903048264413E-7</v>
      </c>
      <c r="M33">
        <v>-2.8392529372622672E-6</v>
      </c>
      <c r="N33">
        <v>4.8489690573049261E-8</v>
      </c>
      <c r="O33">
        <v>-1.232660178989754E-6</v>
      </c>
      <c r="P33">
        <v>1.9230815814558425E-8</v>
      </c>
      <c r="Q33">
        <v>2.1164062060400791E-8</v>
      </c>
      <c r="R33">
        <v>2.7131590347984983E-8</v>
      </c>
      <c r="S33">
        <v>2.5533071911544013E-8</v>
      </c>
      <c r="T33">
        <v>-4.5194385986116877E-8</v>
      </c>
      <c r="U33">
        <v>-4.5194504300876356E-8</v>
      </c>
      <c r="V33">
        <v>1.2164666753759886E-7</v>
      </c>
      <c r="W33">
        <v>0.47854089835784674</v>
      </c>
      <c r="X33">
        <v>4.9624954426352147E-2</v>
      </c>
      <c r="Y33">
        <v>4.1706905652590835</v>
      </c>
      <c r="Z33">
        <v>-0.15979530594135058</v>
      </c>
      <c r="AA33">
        <v>-0.14124243387166538</v>
      </c>
      <c r="AB33">
        <v>-1.6973784161855347E-2</v>
      </c>
      <c r="AC33">
        <v>-4.5867349193218734E-2</v>
      </c>
      <c r="AD33">
        <v>-5.0860354626330796E-2</v>
      </c>
      <c r="AE33">
        <v>-5.0860354626452726E-2</v>
      </c>
      <c r="AF33">
        <v>0.54825356986743279</v>
      </c>
      <c r="AG33">
        <v>0.47863786095170729</v>
      </c>
      <c r="AH33">
        <v>4.9624103656536217E-2</v>
      </c>
      <c r="AI33">
        <v>4.1707407348335419</v>
      </c>
      <c r="AJ33">
        <v>-0.15979624160068764</v>
      </c>
      <c r="AK33">
        <v>-0.14124326833558146</v>
      </c>
      <c r="AL33">
        <v>-1.6974496335697406E-2</v>
      </c>
      <c r="AM33">
        <v>-4.5868106579383776E-2</v>
      </c>
      <c r="AN33">
        <v>-5.0859625864882484E-2</v>
      </c>
      <c r="AO33">
        <v>-5.0859625865017792E-2</v>
      </c>
    </row>
    <row r="34" spans="1:41" x14ac:dyDescent="0.35">
      <c r="A34" s="12" t="s">
        <v>41</v>
      </c>
      <c r="B34">
        <v>3.092261785096093E-2</v>
      </c>
      <c r="C34">
        <v>8.0245540350764867E-5</v>
      </c>
      <c r="D34">
        <v>7.7429929546381426E-6</v>
      </c>
      <c r="E34">
        <v>-2.5648570810597798E-3</v>
      </c>
      <c r="F34">
        <v>-1.361034435675426E-3</v>
      </c>
      <c r="G34">
        <v>-1.3185058269835508E-3</v>
      </c>
      <c r="H34">
        <v>-3.9445431049332579E-4</v>
      </c>
      <c r="I34">
        <v>-5.8999868912858362E-4</v>
      </c>
      <c r="J34">
        <v>-7.9433482641683702E-6</v>
      </c>
      <c r="K34">
        <v>-7.9433483948957626E-6</v>
      </c>
      <c r="L34">
        <v>1.5455130649783698E-2</v>
      </c>
      <c r="M34">
        <v>4.0082405250035332E-5</v>
      </c>
      <c r="N34">
        <v>3.8700104884147803E-6</v>
      </c>
      <c r="O34">
        <v>-1.281827008901486E-3</v>
      </c>
      <c r="P34">
        <v>-6.8024822878884816E-4</v>
      </c>
      <c r="Q34">
        <v>-6.5900231900621544E-4</v>
      </c>
      <c r="R34">
        <v>-1.9714966913126098E-4</v>
      </c>
      <c r="S34">
        <v>-2.9488311644425042E-4</v>
      </c>
      <c r="T34">
        <v>-3.9701156931009108E-6</v>
      </c>
      <c r="U34">
        <v>-3.9701158229255702E-6</v>
      </c>
      <c r="V34">
        <v>-1.5442798665513997E-2</v>
      </c>
      <c r="W34">
        <v>0.47833722944767476</v>
      </c>
      <c r="X34">
        <v>4.9621512388764673E-2</v>
      </c>
      <c r="Y34">
        <v>4.1722400278812772</v>
      </c>
      <c r="Z34">
        <v>-0.15904645923509927</v>
      </c>
      <c r="AA34">
        <v>-0.14051871451176368</v>
      </c>
      <c r="AB34">
        <v>-1.6756521738283271E-2</v>
      </c>
      <c r="AC34">
        <v>-4.5542544398967114E-2</v>
      </c>
      <c r="AD34">
        <v>-5.0856594790157875E-2</v>
      </c>
      <c r="AE34">
        <v>-5.0856594790274816E-2</v>
      </c>
      <c r="AF34">
        <v>0.51401068151068929</v>
      </c>
      <c r="AG34">
        <v>0.47823100085321285</v>
      </c>
      <c r="AH34">
        <v>4.9617225574355807E-2</v>
      </c>
      <c r="AI34">
        <v>4.1738372073076482</v>
      </c>
      <c r="AJ34">
        <v>-0.15829948009062733</v>
      </c>
      <c r="AK34">
        <v>-0.13979669937869516</v>
      </c>
      <c r="AL34">
        <v>-1.6540239200590053E-2</v>
      </c>
      <c r="AM34">
        <v>-4.52188990721673E-2</v>
      </c>
      <c r="AN34">
        <v>-5.0852112906430637E-2</v>
      </c>
      <c r="AO34">
        <v>-5.085211290655179E-2</v>
      </c>
    </row>
    <row r="35" spans="1:41" ht="15.5" x14ac:dyDescent="0.35">
      <c r="A35" s="13" t="s">
        <v>42</v>
      </c>
      <c r="B35">
        <v>-5.1466410895907058E-6</v>
      </c>
      <c r="C35">
        <v>11.104181608585748</v>
      </c>
      <c r="D35">
        <v>1.0642003661906309E-3</v>
      </c>
      <c r="E35">
        <v>-1.1426903947041906E-3</v>
      </c>
      <c r="F35">
        <v>4.0467745367922905E-5</v>
      </c>
      <c r="G35">
        <v>3.3319461834352388E-5</v>
      </c>
      <c r="H35">
        <v>1.1573371472605632E-5</v>
      </c>
      <c r="I35">
        <v>1.7418859171369647E-5</v>
      </c>
      <c r="J35">
        <v>-1.6195441160768723E-2</v>
      </c>
      <c r="K35">
        <v>-1.6195441160883908E-2</v>
      </c>
      <c r="L35">
        <v>-2.4378743167091432E-6</v>
      </c>
      <c r="M35">
        <v>5.2600478979972891</v>
      </c>
      <c r="N35">
        <v>5.0411199293574774E-4</v>
      </c>
      <c r="O35">
        <v>-5.4131968245866083E-4</v>
      </c>
      <c r="P35">
        <v>1.9170161253574266E-5</v>
      </c>
      <c r="Q35">
        <v>1.5783966742748958E-5</v>
      </c>
      <c r="R35">
        <v>5.4827370694251654E-6</v>
      </c>
      <c r="S35">
        <v>8.2517767387141712E-6</v>
      </c>
      <c r="T35">
        <v>-7.6717767713154368E-3</v>
      </c>
      <c r="U35">
        <v>-7.6717767714341604E-3</v>
      </c>
      <c r="V35">
        <v>2.2037181776558347E-6</v>
      </c>
      <c r="W35">
        <v>-4.3023828040505476</v>
      </c>
      <c r="X35">
        <v>4.9167412253849956E-2</v>
      </c>
      <c r="Y35">
        <v>4.1713326565078441</v>
      </c>
      <c r="Z35">
        <v>-0.15981861303613218</v>
      </c>
      <c r="AA35">
        <v>-0.14126170151574977</v>
      </c>
      <c r="AB35">
        <v>-1.6980015485242896E-2</v>
      </c>
      <c r="AC35">
        <v>-4.5877035037365926E-2</v>
      </c>
      <c r="AD35">
        <v>-4.3888039437996997E-2</v>
      </c>
      <c r="AE35">
        <v>-4.3888039438128038E-2</v>
      </c>
      <c r="AF35">
        <v>0.54824806346635424</v>
      </c>
      <c r="AG35">
        <v>-8.6489227873099708</v>
      </c>
      <c r="AH35">
        <v>4.8750660030936928E-2</v>
      </c>
      <c r="AI35">
        <v>4.1719621521070529</v>
      </c>
      <c r="AJ35">
        <v>-0.15984065762906577</v>
      </c>
      <c r="AK35">
        <v>-0.14127998098599698</v>
      </c>
      <c r="AL35">
        <v>-1.6986329399669958E-2</v>
      </c>
      <c r="AM35">
        <v>-4.588653135300047E-2</v>
      </c>
      <c r="AN35">
        <v>-3.7548422282768099E-2</v>
      </c>
      <c r="AO35">
        <v>-3.7548422282880425E-2</v>
      </c>
    </row>
    <row r="36" spans="1:41" x14ac:dyDescent="0.35">
      <c r="A36" s="12" t="s">
        <v>43</v>
      </c>
      <c r="B36">
        <v>1.5611058110155641E-5</v>
      </c>
      <c r="C36">
        <v>10.253441273720513</v>
      </c>
      <c r="D36">
        <v>-9.583711329085601E-4</v>
      </c>
      <c r="E36">
        <v>4.3147464335095833E-4</v>
      </c>
      <c r="F36">
        <v>-1.5952841772143281E-5</v>
      </c>
      <c r="G36">
        <v>-1.2679267419500096E-5</v>
      </c>
      <c r="H36">
        <v>-4.5287075706820746E-6</v>
      </c>
      <c r="I36">
        <v>-6.8398717596830314E-6</v>
      </c>
      <c r="J36">
        <v>-1.299076173591633E-2</v>
      </c>
      <c r="K36">
        <v>-1.2990761736044186E-2</v>
      </c>
      <c r="L36">
        <v>7.8054847076789322E-6</v>
      </c>
      <c r="M36">
        <v>4.8559029914139407</v>
      </c>
      <c r="N36">
        <v>-4.7918494234140371E-4</v>
      </c>
      <c r="O36">
        <v>2.1695647529434823E-4</v>
      </c>
      <c r="P36">
        <v>-8.0197553064060262E-6</v>
      </c>
      <c r="Q36">
        <v>-6.3763665604552441E-6</v>
      </c>
      <c r="R36">
        <v>-2.2763549380717892E-6</v>
      </c>
      <c r="S36">
        <v>-3.4382760079421912E-6</v>
      </c>
      <c r="T36">
        <v>-6.1266540819984207E-3</v>
      </c>
      <c r="U36">
        <v>-6.1266540821326935E-3</v>
      </c>
      <c r="V36">
        <v>-7.8053983308509889E-6</v>
      </c>
      <c r="W36">
        <v>-3.9481205966755049</v>
      </c>
      <c r="X36">
        <v>5.0107493280031966E-2</v>
      </c>
      <c r="Y36">
        <v>4.1704204352323933</v>
      </c>
      <c r="Z36">
        <v>-0.15978624139675279</v>
      </c>
      <c r="AA36">
        <v>-0.14123513661398995</v>
      </c>
      <c r="AB36">
        <v>-1.6970763083283043E-2</v>
      </c>
      <c r="AC36">
        <v>-4.5863105488836653E-2</v>
      </c>
      <c r="AD36">
        <v>-4.5321520783541319E-2</v>
      </c>
      <c r="AE36">
        <v>-4.532152078365808E-2</v>
      </c>
      <c r="AF36">
        <v>0.54823698688709266</v>
      </c>
      <c r="AG36">
        <v>-7.9729946572234018</v>
      </c>
      <c r="AH36">
        <v>5.0589180972931289E-2</v>
      </c>
      <c r="AI36">
        <v>4.1701988092930273</v>
      </c>
      <c r="AJ36">
        <v>-0.15977805225592184</v>
      </c>
      <c r="AK36">
        <v>-0.14122862293998328</v>
      </c>
      <c r="AL36">
        <v>-1.6968438400319988E-2</v>
      </c>
      <c r="AM36">
        <v>-4.585959439438806E-2</v>
      </c>
      <c r="AN36">
        <v>-4.0328872996824805E-2</v>
      </c>
      <c r="AO36">
        <v>-4.0328872996937638E-2</v>
      </c>
    </row>
    <row r="37" spans="1:41" x14ac:dyDescent="0.35">
      <c r="A37" s="12" t="s">
        <v>44</v>
      </c>
      <c r="B37">
        <v>-1.7346886733227782E-5</v>
      </c>
      <c r="C37">
        <v>-9.2531600000054102</v>
      </c>
      <c r="D37">
        <v>1.0648415748411328E-3</v>
      </c>
      <c r="E37">
        <v>-4.8901429181284631E-4</v>
      </c>
      <c r="F37">
        <v>1.8062512038697982E-5</v>
      </c>
      <c r="G37">
        <v>1.4374686274903345E-5</v>
      </c>
      <c r="H37">
        <v>5.1290151954173972E-6</v>
      </c>
      <c r="I37">
        <v>7.7455313178044769E-6</v>
      </c>
      <c r="J37">
        <v>1.1521121732103264E-2</v>
      </c>
      <c r="K37">
        <v>1.152112173197036E-2</v>
      </c>
      <c r="L37">
        <v>-8.217386908961212E-6</v>
      </c>
      <c r="M37">
        <v>-4.6287215786364539</v>
      </c>
      <c r="N37">
        <v>5.0439958556154792E-4</v>
      </c>
      <c r="O37">
        <v>-2.3058862535469803E-4</v>
      </c>
      <c r="P37">
        <v>8.5187535490560994E-6</v>
      </c>
      <c r="Q37">
        <v>6.7775920236483289E-6</v>
      </c>
      <c r="R37">
        <v>2.4194207892333428E-6</v>
      </c>
      <c r="S37">
        <v>3.6533486026327977E-6</v>
      </c>
      <c r="T37">
        <v>5.7918275766979353E-3</v>
      </c>
      <c r="U37">
        <v>5.791827576579733E-3</v>
      </c>
      <c r="V37">
        <v>7.4322735767497485E-6</v>
      </c>
      <c r="W37">
        <v>5.1167753032911847</v>
      </c>
      <c r="X37">
        <v>4.9167058031933622E-2</v>
      </c>
      <c r="Y37">
        <v>4.1708478444726023</v>
      </c>
      <c r="Z37">
        <v>-0.15980204229501471</v>
      </c>
      <c r="AA37">
        <v>-0.14124769453830721</v>
      </c>
      <c r="AB37">
        <v>-1.6975248223457199E-2</v>
      </c>
      <c r="AC37">
        <v>-4.5869879867991625E-2</v>
      </c>
      <c r="AD37">
        <v>-5.6712184552201172E-2</v>
      </c>
      <c r="AE37">
        <v>-5.6712184552323075E-2</v>
      </c>
      <c r="AF37">
        <v>0.54826718990908019</v>
      </c>
      <c r="AG37">
        <v>9.7435280166351887</v>
      </c>
      <c r="AH37">
        <v>4.8750014735404315E-2</v>
      </c>
      <c r="AI37">
        <v>4.1710345983329411</v>
      </c>
      <c r="AJ37">
        <v>-0.15980895166276185</v>
      </c>
      <c r="AK37">
        <v>-0.14125318040921253</v>
      </c>
      <c r="AL37">
        <v>-1.6977209220817923E-2</v>
      </c>
      <c r="AM37">
        <v>-4.5872841947367404E-2</v>
      </c>
      <c r="AN37">
        <v>-6.2589715510479663E-2</v>
      </c>
      <c r="AO37">
        <v>-6.2589715510602634E-2</v>
      </c>
    </row>
    <row r="38" spans="1:41" x14ac:dyDescent="0.35">
      <c r="A38" s="12" t="s">
        <v>45</v>
      </c>
      <c r="B38">
        <v>-3.4422094977440116E-6</v>
      </c>
      <c r="C38">
        <v>-1.8663055486514317</v>
      </c>
      <c r="D38">
        <v>1.1660421272211596E-4</v>
      </c>
      <c r="E38">
        <v>-6.8848798724383131E-5</v>
      </c>
      <c r="F38">
        <v>2.5926478731233287E-6</v>
      </c>
      <c r="G38">
        <v>2.0330490261357934E-6</v>
      </c>
      <c r="H38">
        <v>7.3644968572097049E-7</v>
      </c>
      <c r="I38">
        <v>1.1119684499497089E-6</v>
      </c>
      <c r="J38">
        <v>2.4230622660069302E-3</v>
      </c>
      <c r="K38">
        <v>2.4230622658843928E-3</v>
      </c>
      <c r="L38">
        <v>-1.6934407246193959E-6</v>
      </c>
      <c r="M38">
        <v>-0.93263646406723155</v>
      </c>
      <c r="N38">
        <v>5.7762677821650215E-5</v>
      </c>
      <c r="O38">
        <v>-3.3953444982635163E-5</v>
      </c>
      <c r="P38">
        <v>1.277818552794384E-6</v>
      </c>
      <c r="Q38">
        <v>1.0021287176108427E-6</v>
      </c>
      <c r="R38">
        <v>3.6338971401596969E-7</v>
      </c>
      <c r="S38">
        <v>5.4838346006852268E-7</v>
      </c>
      <c r="T38">
        <v>1.2113739341273139E-3</v>
      </c>
      <c r="U38">
        <v>1.2113739340077409E-3</v>
      </c>
      <c r="V38">
        <v>1.6377076247932768E-6</v>
      </c>
      <c r="W38">
        <v>1.3911176932295277</v>
      </c>
      <c r="X38">
        <v>4.956878303743411E-2</v>
      </c>
      <c r="Y38">
        <v>4.1706736705516958</v>
      </c>
      <c r="Z38">
        <v>-0.15979562355304325</v>
      </c>
      <c r="AA38">
        <v>-0.14124258144289337</v>
      </c>
      <c r="AB38">
        <v>-1.6973426802052227E-2</v>
      </c>
      <c r="AC38">
        <v>-4.586712838377572E-2</v>
      </c>
      <c r="AD38">
        <v>-5.2046026650730999E-2</v>
      </c>
      <c r="AE38">
        <v>-5.204602665084708E-2</v>
      </c>
      <c r="AF38">
        <v>0.54825606922977499</v>
      </c>
      <c r="AG38">
        <v>2.2816714664943767</v>
      </c>
      <c r="AH38">
        <v>4.9512752933005597E-2</v>
      </c>
      <c r="AI38">
        <v>4.1707061528092337</v>
      </c>
      <c r="AJ38">
        <v>-0.1597968458440108</v>
      </c>
      <c r="AK38">
        <v>-0.14124353969889816</v>
      </c>
      <c r="AL38">
        <v>-1.6973773659521463E-2</v>
      </c>
      <c r="AM38">
        <v>-4.5867652346207835E-2</v>
      </c>
      <c r="AN38">
        <v>-5.3201856530348639E-2</v>
      </c>
      <c r="AO38">
        <v>-5.3201856530465559E-2</v>
      </c>
    </row>
  </sheetData>
  <mergeCells count="4">
    <mergeCell ref="B1:K1"/>
    <mergeCell ref="L1:U1"/>
    <mergeCell ref="V1:AE1"/>
    <mergeCell ref="AF1:AO1"/>
  </mergeCells>
  <conditionalFormatting sqref="B3:K38 AF3:AO38">
    <cfRule type="expression" dxfId="77" priority="2">
      <formula>ABS(B3)&gt;10</formula>
    </cfRule>
  </conditionalFormatting>
  <conditionalFormatting sqref="L3:AE38">
    <cfRule type="expression" dxfId="76" priority="1">
      <formula>ABS(L3)&gt;5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6B8C-E416-4FAA-BAF5-53785AFCB078}">
  <dimension ref="A1:M38"/>
  <sheetViews>
    <sheetView workbookViewId="0">
      <selection sqref="A1:M38"/>
    </sheetView>
  </sheetViews>
  <sheetFormatPr baseColWidth="10" defaultRowHeight="14.5" x14ac:dyDescent="0.35"/>
  <sheetData>
    <row r="1" spans="1:13" ht="15" thickBot="1" x14ac:dyDescent="0.4">
      <c r="A1" s="14"/>
      <c r="B1" s="15">
        <v>-0.1</v>
      </c>
      <c r="C1" s="16"/>
      <c r="D1" s="17"/>
      <c r="E1" s="15">
        <v>-0.05</v>
      </c>
      <c r="F1" s="16"/>
      <c r="G1" s="17"/>
      <c r="H1" s="15">
        <v>0.05</v>
      </c>
      <c r="I1" s="16"/>
      <c r="J1" s="17"/>
      <c r="K1" s="15">
        <v>0.1</v>
      </c>
      <c r="L1" s="16"/>
      <c r="M1" s="17"/>
    </row>
    <row r="2" spans="1:13" x14ac:dyDescent="0.35">
      <c r="A2" s="18"/>
      <c r="B2" s="9" t="s">
        <v>46</v>
      </c>
      <c r="C2" s="10" t="s">
        <v>47</v>
      </c>
      <c r="D2" s="11" t="s">
        <v>48</v>
      </c>
      <c r="E2" s="9" t="s">
        <v>46</v>
      </c>
      <c r="F2" s="10" t="s">
        <v>47</v>
      </c>
      <c r="G2" s="11" t="s">
        <v>48</v>
      </c>
      <c r="H2" s="9" t="s">
        <v>46</v>
      </c>
      <c r="I2" s="10" t="s">
        <v>47</v>
      </c>
      <c r="J2" s="11" t="s">
        <v>48</v>
      </c>
      <c r="K2" s="9" t="s">
        <v>46</v>
      </c>
      <c r="L2" s="10" t="s">
        <v>47</v>
      </c>
      <c r="M2" s="11" t="s">
        <v>48</v>
      </c>
    </row>
    <row r="3" spans="1:13" x14ac:dyDescent="0.35">
      <c r="A3" s="19" t="s">
        <v>10</v>
      </c>
      <c r="B3" s="18">
        <f>([2]abs_impact!B3/[2]Feuil3!C$13)*100</f>
        <v>6.1502767083005931</v>
      </c>
      <c r="C3" s="20">
        <f>([2]abs_impact!C3/[2]Feuil3!D$13)*100</f>
        <v>6.1169959831240783</v>
      </c>
      <c r="D3" s="21">
        <f>([2]abs_impact!D3/[2]Feuil3!E$13)*100</f>
        <v>4.020975246762637</v>
      </c>
      <c r="E3" s="18">
        <f>([2]abs_impact!E3/[2]Feuil3!C$13)*100</f>
        <v>3.1567024447389924</v>
      </c>
      <c r="F3" s="20">
        <f>([2]abs_impact!F3/[2]Feuil3!D$13)*100</f>
        <v>3.1412249637865908</v>
      </c>
      <c r="G3" s="21">
        <f>([2]abs_impact!G3/[2]Feuil3!E$13)*100</f>
        <v>2.0516364614725631</v>
      </c>
      <c r="H3" s="18">
        <f>([2]abs_impact!H3/[2]Feuil3!C$13)*100</f>
        <v>-4.0461072418201276</v>
      </c>
      <c r="I3" s="20">
        <f>([2]abs_impact!I3/[2]Feuil3!D$13)*100</f>
        <v>-4.0836134219690017</v>
      </c>
      <c r="J3" s="21">
        <f>([2]abs_impact!J3/[2]Feuil3!E$13)*100</f>
        <v>-2.2849066495024513</v>
      </c>
      <c r="K3" s="18">
        <f>([2]abs_impact!K3/[2]Feuil3!C$13)*100</f>
        <v>-7.6127236410157586</v>
      </c>
      <c r="L3" s="20">
        <f>([2]abs_impact!L3/[2]Feuil3!D$13)*100</f>
        <v>-7.640822887335073</v>
      </c>
      <c r="M3" s="21">
        <f>([2]abs_impact!M3/[2]Feuil3!E$13)*100</f>
        <v>-4.5184907262491434</v>
      </c>
    </row>
    <row r="4" spans="1:13" x14ac:dyDescent="0.35">
      <c r="A4" s="19" t="s">
        <v>11</v>
      </c>
      <c r="B4" s="18">
        <f>([2]abs_impact!B4/[2]Feuil3!C$13)*100</f>
        <v>0.13356462911455613</v>
      </c>
      <c r="C4" s="20">
        <f>([2]abs_impact!C4/[2]Feuil3!D$13)*100</f>
        <v>0.12532756150247257</v>
      </c>
      <c r="D4" s="21">
        <f>([2]abs_impact!D4/[2]Feuil3!E$13)*100</f>
        <v>0.10840240561480903</v>
      </c>
      <c r="E4" s="18">
        <f>([2]abs_impact!E4/[2]Feuil3!C$13)*100</f>
        <v>6.4601486209953388E-2</v>
      </c>
      <c r="F4" s="20">
        <f>([2]abs_impact!F4/[2]Feuil3!D$13)*100</f>
        <v>6.0554734071515161E-2</v>
      </c>
      <c r="G4" s="21">
        <f>([2]abs_impact!G4/[2]Feuil3!E$13)*100</f>
        <v>5.2976128420818822E-2</v>
      </c>
      <c r="H4" s="18">
        <f>([2]abs_impact!H4/[2]Feuil3!C$13)*100</f>
        <v>-0.79370076359426212</v>
      </c>
      <c r="I4" s="20">
        <f>([2]abs_impact!I4/[2]Feuil3!D$13)*100</f>
        <v>-0.8408023594495394</v>
      </c>
      <c r="J4" s="21">
        <f>([2]abs_impact!J4/[2]Feuil3!E$13)*100</f>
        <v>-0.19629819409211513</v>
      </c>
      <c r="K4" s="18">
        <f>([2]abs_impact!K4/[2]Feuil3!C$13)*100</f>
        <v>-0.92621025770232546</v>
      </c>
      <c r="L4" s="20">
        <f>([2]abs_impact!L4/[2]Feuil3!D$13)*100</f>
        <v>-0.97105176696897344</v>
      </c>
      <c r="M4" s="21">
        <f>([2]abs_impact!M4/[2]Feuil3!E$13)*100</f>
        <v>-0.24728052346010992</v>
      </c>
    </row>
    <row r="5" spans="1:13" x14ac:dyDescent="0.35">
      <c r="A5" s="19" t="s">
        <v>12</v>
      </c>
      <c r="B5" s="18">
        <f>([2]abs_impact!B5/[2]Feuil3!C$13)*100</f>
        <v>-2.40316791013041E-6</v>
      </c>
      <c r="C5" s="20">
        <f>([2]abs_impact!C5/[2]Feuil3!D$13)*100</f>
        <v>-2.5425310554958005E-6</v>
      </c>
      <c r="D5" s="21">
        <f>([2]abs_impact!D5/[2]Feuil3!E$13)*100</f>
        <v>-1.3832386599285259E-6</v>
      </c>
      <c r="E5" s="18">
        <f>([2]abs_impact!E5/[2]Feuil3!C$13)*100</f>
        <v>-1.2013636764466907E-6</v>
      </c>
      <c r="F5" s="20">
        <f>([2]abs_impact!F5/[2]Feuil3!D$13)*100</f>
        <v>-1.2710392627096426E-6</v>
      </c>
      <c r="G5" s="21">
        <f>([2]abs_impact!G5/[2]Feuil3!E$13)*100</f>
        <v>-6.9194835822117467E-7</v>
      </c>
      <c r="H5" s="18">
        <f>([2]abs_impact!H5/[2]Feuil3!C$13)*100</f>
        <v>-0.71438185754948658</v>
      </c>
      <c r="I5" s="20">
        <f>([2]abs_impact!I5/[2]Feuil3!D$13)*100</f>
        <v>-0.76512170654041534</v>
      </c>
      <c r="J5" s="21">
        <f>([2]abs_impact!J5/[2]Feuil3!E$13)*100</f>
        <v>-0.14310675062991632</v>
      </c>
      <c r="K5" s="18">
        <f>([2]abs_impact!K5/[2]Feuil3!C$13)*100</f>
        <v>-0.76818352013916091</v>
      </c>
      <c r="L5" s="20">
        <f>([2]abs_impact!L5/[2]Feuil3!D$13)*100</f>
        <v>-0.82015477673162451</v>
      </c>
      <c r="M5" s="21">
        <f>([2]abs_impact!M5/[2]Feuil3!E$13)*100</f>
        <v>-0.14310606066361711</v>
      </c>
    </row>
    <row r="6" spans="1:13" x14ac:dyDescent="0.35">
      <c r="A6" s="19" t="s">
        <v>13</v>
      </c>
      <c r="B6" s="18">
        <f>([2]abs_impact!B6/[2]Feuil3!C$13)*100</f>
        <v>3.2945249512607431</v>
      </c>
      <c r="C6" s="20">
        <f>([2]abs_impact!C6/[2]Feuil3!D$13)*100</f>
        <v>3.3004750382148007</v>
      </c>
      <c r="D6" s="21">
        <f>([2]abs_impact!D6/[2]Feuil3!E$13)*100</f>
        <v>2.389994669791244</v>
      </c>
      <c r="E6" s="18">
        <f>([2]abs_impact!E6/[2]Feuil3!C$13)*100</f>
        <v>1.6804098761208659</v>
      </c>
      <c r="F6" s="20">
        <f>([2]abs_impact!F6/[2]Feuil3!D$13)*100</f>
        <v>1.6839087073603349</v>
      </c>
      <c r="G6" s="21">
        <f>([2]abs_impact!G6/[2]Feuil3!E$13)*100</f>
        <v>1.2205974095317402</v>
      </c>
      <c r="H6" s="18">
        <f>([2]abs_impact!H6/[2]Feuil3!C$13)*100</f>
        <v>-2.4656334541944802</v>
      </c>
      <c r="I6" s="20">
        <f>([2]abs_impact!I6/[2]Feuil3!D$13)*100</f>
        <v>-2.5209896224589903</v>
      </c>
      <c r="J6" s="21">
        <f>([2]abs_impact!J6/[2]Feuil3!E$13)*100</f>
        <v>-1.4186460992998395</v>
      </c>
      <c r="K6" s="18">
        <f>([2]abs_impact!K6/[2]Feuil3!C$13)*100</f>
        <v>-4.3457247374006425</v>
      </c>
      <c r="L6" s="20">
        <f>([2]abs_impact!L6/[2]Feuil3!D$13)*100</f>
        <v>-4.4081725642230776</v>
      </c>
      <c r="M6" s="21">
        <f>([2]abs_impact!M6/[2]Feuil3!E$13)*100</f>
        <v>-2.7523316290760711</v>
      </c>
    </row>
    <row r="7" spans="1:13" x14ac:dyDescent="0.35">
      <c r="A7" s="19" t="s">
        <v>14</v>
      </c>
      <c r="B7" s="18">
        <f>([2]abs_impact!B7/[2]Feuil3!C$13)*100</f>
        <v>0.15919312384784268</v>
      </c>
      <c r="C7" s="20">
        <f>([2]abs_impact!C7/[2]Feuil3!D$13)*100</f>
        <v>0.14952789101599903</v>
      </c>
      <c r="D7" s="21">
        <f>([2]abs_impact!D7/[2]Feuil3!E$13)*100</f>
        <v>0.1276635296044723</v>
      </c>
      <c r="E7" s="18">
        <f>([2]abs_impact!E7/[2]Feuil3!C$13)*100</f>
        <v>7.6128236366684282E-2</v>
      </c>
      <c r="F7" s="20">
        <f>([2]abs_impact!F7/[2]Feuil3!D$13)*100</f>
        <v>7.1411017549411052E-2</v>
      </c>
      <c r="G7" s="21">
        <f>([2]abs_impact!G7/[2]Feuil3!E$13)*100</f>
        <v>6.1952001815000157E-2</v>
      </c>
      <c r="H7" s="18">
        <f>([2]abs_impact!H7/[2]Feuil3!C$13)*100</f>
        <v>-0.80657838414650418</v>
      </c>
      <c r="I7" s="20">
        <f>([2]abs_impact!I7/[2]Feuil3!D$13)*100</f>
        <v>-0.85309745511227864</v>
      </c>
      <c r="J7" s="21">
        <f>([2]abs_impact!J7/[2]Feuil3!E$13)*100</f>
        <v>-0.20474601783512522</v>
      </c>
      <c r="K7" s="18">
        <f>([2]abs_impact!K7/[2]Feuil3!C$13)*100</f>
        <v>-0.95060749867198291</v>
      </c>
      <c r="L7" s="20">
        <f>([2]abs_impact!L7/[2]Feuil3!D$13)*100</f>
        <v>-0.99433597156495335</v>
      </c>
      <c r="M7" s="21">
        <f>([2]abs_impact!M7/[2]Feuil3!E$13)*100</f>
        <v>-0.26315838231385685</v>
      </c>
    </row>
    <row r="8" spans="1:13" x14ac:dyDescent="0.35">
      <c r="A8" s="19" t="s">
        <v>15</v>
      </c>
      <c r="B8" s="18">
        <f>([2]abs_impact!B8/[2]Feuil3!C$13)*100</f>
        <v>-0.39443258445415019</v>
      </c>
      <c r="C8" s="20">
        <f>([2]abs_impact!C8/[2]Feuil3!D$13)*100</f>
        <v>-0.41242565636619</v>
      </c>
      <c r="D8" s="21">
        <f>([2]abs_impact!D8/[2]Feuil3!E$13)*100</f>
        <v>-0.27214778992420485</v>
      </c>
      <c r="E8" s="18">
        <f>([2]abs_impact!E8/[2]Feuil3!C$13)*100</f>
        <v>-0.17327585203293622</v>
      </c>
      <c r="F8" s="20">
        <f>([2]abs_impact!F8/[2]Feuil3!D$13)*100</f>
        <v>-0.18249251525971527</v>
      </c>
      <c r="G8" s="21">
        <f>([2]abs_impact!G8/[2]Feuil3!E$13)*100</f>
        <v>-0.10944588992552427</v>
      </c>
      <c r="H8" s="18">
        <f>([2]abs_impact!H8/[2]Feuil3!C$13)*100</f>
        <v>-0.54911248795762468</v>
      </c>
      <c r="I8" s="20">
        <f>([2]abs_impact!I8/[2]Feuil3!D$13)*100</f>
        <v>-0.59027525524878777</v>
      </c>
      <c r="J8" s="21">
        <f>([2]abs_impact!J8/[2]Feuil3!E$13)*100</f>
        <v>-4.9289779937765461E-2</v>
      </c>
      <c r="K8" s="18">
        <f>([2]abs_impact!K8/[2]Feuil3!C$13)*100</f>
        <v>-0.45482798793898677</v>
      </c>
      <c r="L8" s="20">
        <f>([2]abs_impact!L8/[2]Feuil3!D$13)*100</f>
        <v>-0.48800541255415408</v>
      </c>
      <c r="M8" s="21">
        <f>([2]abs_impact!M8/[2]Feuil3!E$13)*100</f>
        <v>3.288722550105274E-2</v>
      </c>
    </row>
    <row r="9" spans="1:13" x14ac:dyDescent="0.35">
      <c r="A9" s="19" t="s">
        <v>16</v>
      </c>
      <c r="B9" s="18">
        <f>([2]abs_impact!B9/[2]Feuil3!C$13)*100</f>
        <v>6.1782508810920678E-2</v>
      </c>
      <c r="C9" s="20">
        <f>([2]abs_impact!C9/[2]Feuil3!D$13)*100</f>
        <v>6.3357313555137212E-2</v>
      </c>
      <c r="D9" s="21">
        <f>([2]abs_impact!D9/[2]Feuil3!E$13)*100</f>
        <v>0.20194690977348514</v>
      </c>
      <c r="E9" s="18">
        <f>([2]abs_impact!E9/[2]Feuil3!C$13)*100</f>
        <v>3.1466988210464598E-2</v>
      </c>
      <c r="F9" s="20">
        <f>([2]abs_impact!F9/[2]Feuil3!D$13)*100</f>
        <v>3.2258319345493044E-2</v>
      </c>
      <c r="G9" s="21">
        <f>([2]abs_impact!G9/[2]Feuil3!E$13)*100</f>
        <v>0.10168971703393445</v>
      </c>
      <c r="H9" s="18">
        <f>([2]abs_impact!H9/[2]Feuil3!C$13)*100</f>
        <v>-0.74718519379840653</v>
      </c>
      <c r="I9" s="20">
        <f>([2]abs_impact!I9/[2]Feuil3!D$13)*100</f>
        <v>-0.79871225800077927</v>
      </c>
      <c r="J9" s="21">
        <f>([2]abs_impact!J9/[2]Feuil3!E$13)*100</f>
        <v>-0.24600607143068057</v>
      </c>
      <c r="K9" s="18">
        <f>([2]abs_impact!K9/[2]Feuil3!C$13)*100</f>
        <v>-0.83509885335317402</v>
      </c>
      <c r="L9" s="20">
        <f>([2]abs_impact!L9/[2]Feuil3!D$13)*100</f>
        <v>-0.88865533517802875</v>
      </c>
      <c r="M9" s="21">
        <f>([2]abs_impact!M9/[2]Feuil3!E$13)*100</f>
        <v>-0.35038245662419598</v>
      </c>
    </row>
    <row r="10" spans="1:13" x14ac:dyDescent="0.35">
      <c r="A10" s="19" t="s">
        <v>17</v>
      </c>
      <c r="B10" s="18">
        <f>([2]abs_impact!B10/[2]Feuil3!C$13)*100</f>
        <v>1.9696969873809751E-3</v>
      </c>
      <c r="C10" s="20">
        <f>([2]abs_impact!C10/[2]Feuil3!D$13)*100</f>
        <v>1.9742478112708263E-3</v>
      </c>
      <c r="D10" s="21">
        <f>([2]abs_impact!D10/[2]Feuil3!E$13)*100</f>
        <v>1.5017146335987205E-3</v>
      </c>
      <c r="E10" s="18">
        <f>([2]abs_impact!E10/[2]Feuil3!C$13)*100</f>
        <v>9.848594514993063E-4</v>
      </c>
      <c r="F10" s="20">
        <f>([2]abs_impact!F10/[2]Feuil3!D$13)*100</f>
        <v>9.8713515427334875E-4</v>
      </c>
      <c r="G10" s="21">
        <f>([2]abs_impact!G10/[2]Feuil3!E$13)*100</f>
        <v>7.5086276168023932E-4</v>
      </c>
      <c r="H10" s="18">
        <f>([2]abs_impact!H10/[2]Feuil3!C$13)*100</f>
        <v>-0.71536431462897321</v>
      </c>
      <c r="I10" s="20">
        <f>([2]abs_impact!I10/[2]Feuil3!D$13)*100</f>
        <v>-0.76610636038293101</v>
      </c>
      <c r="J10" s="21">
        <f>([2]abs_impact!J10/[2]Feuil3!E$13)*100</f>
        <v>-0.14385655620272317</v>
      </c>
      <c r="K10" s="18">
        <f>([2]abs_impact!K10/[2]Feuil3!C$13)*100</f>
        <v>-0.77014962527281294</v>
      </c>
      <c r="L10" s="20">
        <f>([2]abs_impact!L10/[2]Feuil3!D$13)*100</f>
        <v>-0.8221253023847821</v>
      </c>
      <c r="M10" s="21">
        <f>([2]abs_impact!M10/[2]Feuil3!E$13)*100</f>
        <v>-0.14460568050556283</v>
      </c>
    </row>
    <row r="11" spans="1:13" x14ac:dyDescent="0.35">
      <c r="A11" s="19" t="s">
        <v>18</v>
      </c>
      <c r="B11" s="18">
        <f>([2]abs_impact!B11/[2]Feuil3!C$13)*100</f>
        <v>9.3673543058222716E-3</v>
      </c>
      <c r="C11" s="20">
        <f>([2]abs_impact!C11/[2]Feuil3!D$13)*100</f>
        <v>8.3498771110276059E-3</v>
      </c>
      <c r="D11" s="21">
        <f>([2]abs_impact!D11/[2]Feuil3!E$13)*100</f>
        <v>-4.2779404220404806E-2</v>
      </c>
      <c r="E11" s="18">
        <f>([2]abs_impact!E11/[2]Feuil3!C$13)*100</f>
        <v>4.7807622699332086E-3</v>
      </c>
      <c r="F11" s="20">
        <f>([2]abs_impact!F11/[2]Feuil3!D$13)*100</f>
        <v>4.2632346217468279E-3</v>
      </c>
      <c r="G11" s="21">
        <f>([2]abs_impact!G11/[2]Feuil3!E$13)*100</f>
        <v>-2.1742555983897346E-2</v>
      </c>
      <c r="H11" s="18">
        <f>([2]abs_impact!H11/[2]Feuil3!C$13)*100</f>
        <v>-0.71934912443380716</v>
      </c>
      <c r="I11" s="20">
        <f>([2]abs_impact!I11/[2]Feuil3!D$13)*100</f>
        <v>-0.76955477025618246</v>
      </c>
      <c r="J11" s="21">
        <f>([2]abs_impact!J11/[2]Feuil3!E$13)*100</f>
        <v>-0.12071049883174792</v>
      </c>
      <c r="K11" s="18">
        <f>([2]abs_impact!K11/[2]Feuil3!C$13)*100</f>
        <v>-0.77832592743180951</v>
      </c>
      <c r="L11" s="20">
        <f>([2]abs_impact!L11/[2]Feuil3!D$13)*100</f>
        <v>-0.8292102285559424</v>
      </c>
      <c r="M11" s="21">
        <f>([2]abs_impact!M11/[2]Feuil3!E$13)*100</f>
        <v>-9.7572084408881737E-2</v>
      </c>
    </row>
    <row r="12" spans="1:13" x14ac:dyDescent="0.35">
      <c r="A12" s="19" t="s">
        <v>19</v>
      </c>
      <c r="B12" s="18">
        <f>([2]abs_impact!B12/[2]Feuil3!C$13)*100</f>
        <v>0.17104444082089576</v>
      </c>
      <c r="C12" s="20">
        <f>([2]abs_impact!C12/[2]Feuil3!D$13)*100</f>
        <v>0.17272955617540797</v>
      </c>
      <c r="D12" s="21">
        <f>([2]abs_impact!D12/[2]Feuil3!E$13)*100</f>
        <v>0.30330978029542049</v>
      </c>
      <c r="E12" s="18">
        <f>([2]abs_impact!E12/[2]Feuil3!C$13)*100</f>
        <v>8.9219787553806079E-2</v>
      </c>
      <c r="F12" s="20">
        <f>([2]abs_impact!F12/[2]Feuil3!D$13)*100</f>
        <v>9.0040998994142613E-2</v>
      </c>
      <c r="G12" s="21">
        <f>([2]abs_impact!G12/[2]Feuil3!E$13)*100</f>
        <v>0.15338399221356647</v>
      </c>
      <c r="H12" s="18">
        <f>([2]abs_impact!H12/[2]Feuil3!C$13)*100</f>
        <v>-0.81186463505535444</v>
      </c>
      <c r="I12" s="20">
        <f>([2]abs_impact!I12/[2]Feuil3!D$13)*100</f>
        <v>-0.86336407089033262</v>
      </c>
      <c r="J12" s="21">
        <f>([2]abs_impact!J12/[2]Feuil3!E$13)*100</f>
        <v>-0.29987323143157479</v>
      </c>
      <c r="K12" s="18">
        <f>([2]abs_impact!K12/[2]Feuil3!C$13)*100</f>
        <v>-0.97224703765151166</v>
      </c>
      <c r="L12" s="20">
        <f>([2]abs_impact!L12/[2]Feuil3!D$13)*100</f>
        <v>-1.0256733953821398</v>
      </c>
      <c r="M12" s="21">
        <f>([2]abs_impact!M12/[2]Feuil3!E$13)*100</f>
        <v>-0.45995858783659144</v>
      </c>
    </row>
    <row r="13" spans="1:13" x14ac:dyDescent="0.35">
      <c r="A13" s="19" t="s">
        <v>20</v>
      </c>
      <c r="B13" s="18">
        <f>([2]abs_impact!B13/[2]Feuil3!C$13)*100</f>
        <v>1.9696948640755773E-3</v>
      </c>
      <c r="C13" s="20">
        <f>([2]abs_impact!C13/[2]Feuil3!D$13)*100</f>
        <v>1.9742456141058403E-3</v>
      </c>
      <c r="D13" s="21">
        <f>([2]abs_impact!D13/[2]Feuil3!E$13)*100</f>
        <v>1.501714110439774E-3</v>
      </c>
      <c r="E13" s="18">
        <f>([2]abs_impact!E13/[2]Feuil3!C$13)*100</f>
        <v>9.8485940520876068E-4</v>
      </c>
      <c r="F13" s="20">
        <f>([2]abs_impact!F13/[2]Feuil3!D$13)*100</f>
        <v>9.8713512459481243E-4</v>
      </c>
      <c r="G13" s="21">
        <f>([2]abs_impact!G13/[2]Feuil3!E$13)*100</f>
        <v>7.5086283400815522E-4</v>
      </c>
      <c r="H13" s="18">
        <f>([2]abs_impact!H13/[2]Feuil3!C$13)*100</f>
        <v>-0.71536431486594987</v>
      </c>
      <c r="I13" s="20">
        <f>([2]abs_impact!I13/[2]Feuil3!D$13)*100</f>
        <v>-0.7661063606325399</v>
      </c>
      <c r="J13" s="21">
        <f>([2]abs_impact!J13/[2]Feuil3!E$13)*100</f>
        <v>-0.14385655605575332</v>
      </c>
      <c r="K13" s="18">
        <f>([2]abs_impact!K13/[2]Feuil3!C$13)*100</f>
        <v>-0.77014962494657624</v>
      </c>
      <c r="L13" s="20">
        <f>([2]abs_impact!L13/[2]Feuil3!D$13)*100</f>
        <v>-0.8221253020937066</v>
      </c>
      <c r="M13" s="21">
        <f>([2]abs_impact!M13/[2]Feuil3!E$13)*100</f>
        <v>-0.14460568097297932</v>
      </c>
    </row>
    <row r="14" spans="1:13" x14ac:dyDescent="0.35">
      <c r="A14" s="19" t="s">
        <v>21</v>
      </c>
      <c r="B14" s="18">
        <f>([2]abs_impact!B14/[2]Feuil3!C$13)*100</f>
        <v>9.3673541061970404E-3</v>
      </c>
      <c r="C14" s="20">
        <f>([2]abs_impact!C14/[2]Feuil3!D$13)*100</f>
        <v>8.3498769108312533E-3</v>
      </c>
      <c r="D14" s="21">
        <f>([2]abs_impact!D14/[2]Feuil3!E$13)*100</f>
        <v>-4.2779404258174267E-2</v>
      </c>
      <c r="E14" s="18">
        <f>([2]abs_impact!E14/[2]Feuil3!C$13)*100</f>
        <v>4.7807620439922292E-3</v>
      </c>
      <c r="F14" s="20">
        <f>([2]abs_impact!F14/[2]Feuil3!D$13)*100</f>
        <v>4.2632343686713255E-3</v>
      </c>
      <c r="G14" s="21">
        <f>([2]abs_impact!G14/[2]Feuil3!E$13)*100</f>
        <v>-2.1742556674267492E-2</v>
      </c>
      <c r="H14" s="18">
        <f>([2]abs_impact!H14/[2]Feuil3!C$13)*100</f>
        <v>-0.71934912482771241</v>
      </c>
      <c r="I14" s="20">
        <f>([2]abs_impact!I14/[2]Feuil3!D$13)*100</f>
        <v>-0.76955477062617128</v>
      </c>
      <c r="J14" s="21">
        <f>([2]abs_impact!J14/[2]Feuil3!E$13)*100</f>
        <v>-0.12071049848793955</v>
      </c>
      <c r="K14" s="18">
        <f>([2]abs_impact!K14/[2]Feuil3!C$13)*100</f>
        <v>-0.77832592752676566</v>
      </c>
      <c r="L14" s="20">
        <f>([2]abs_impact!L14/[2]Feuil3!D$13)*100</f>
        <v>-0.8292102286716504</v>
      </c>
      <c r="M14" s="21">
        <f>([2]abs_impact!M14/[2]Feuil3!E$13)*100</f>
        <v>-9.7572084563078518E-2</v>
      </c>
    </row>
    <row r="15" spans="1:13" x14ac:dyDescent="0.35">
      <c r="A15" s="19" t="s">
        <v>22</v>
      </c>
      <c r="B15" s="18">
        <f>([2]abs_impact!B15/[2]Feuil3!C$13)*100</f>
        <v>13.340176387251883</v>
      </c>
      <c r="C15" s="20">
        <f>([2]abs_impact!C15/[2]Feuil3!D$13)*100</f>
        <v>13.293540581655652</v>
      </c>
      <c r="D15" s="21">
        <f>([2]abs_impact!D15/[2]Feuil3!E$13)*100</f>
        <v>7.6612463409257288</v>
      </c>
      <c r="E15" s="18">
        <f>([2]abs_impact!E15/[2]Feuil3!C$13)*100</f>
        <v>7.5484865866412854</v>
      </c>
      <c r="F15" s="20">
        <f>([2]abs_impact!F15/[2]Feuil3!D$13)*100</f>
        <v>7.5283768845576322</v>
      </c>
      <c r="G15" s="21">
        <f>([2]abs_impact!G15/[2]Feuil3!E$13)*100</f>
        <v>4.3123968529765282</v>
      </c>
      <c r="H15" s="18">
        <f>([2]abs_impact!H15/[2]Feuil3!C$13)*100</f>
        <v>-10.72569761100045</v>
      </c>
      <c r="I15" s="20">
        <f>([2]abs_impact!I15/[2]Feuil3!D$13)*100</f>
        <v>-10.76899002518077</v>
      </c>
      <c r="J15" s="21">
        <f>([2]abs_impact!J15/[2]Feuil3!E$13)*100</f>
        <v>-5.8905609347823145</v>
      </c>
      <c r="K15" s="18">
        <f>([2]abs_impact!K15/[2]Feuil3!C$13)*100</f>
        <v>-24.528424096743414</v>
      </c>
      <c r="L15" s="20">
        <f>([2]abs_impact!L15/[2]Feuil3!D$13)*100</f>
        <v>-24.593366307195431</v>
      </c>
      <c r="M15" s="21">
        <f>([2]abs_impact!M15/[2]Feuil3!E$13)*100</f>
        <v>-13.942447637595787</v>
      </c>
    </row>
    <row r="16" spans="1:13" x14ac:dyDescent="0.35">
      <c r="A16" s="19" t="s">
        <v>23</v>
      </c>
      <c r="B16" s="18">
        <f>([2]abs_impact!B16/[2]Feuil3!C$13)*100</f>
        <v>-26.298204634251032</v>
      </c>
      <c r="C16" s="22">
        <f>([2]abs_impact!C16/[2]Feuil3!D$13)*100</f>
        <v>-26.398205505760025</v>
      </c>
      <c r="D16" s="21">
        <f>([2]abs_impact!D16/[2]Feuil3!E$13)*100</f>
        <v>-19.616193943971322</v>
      </c>
      <c r="E16" s="18">
        <f>([2]abs_impact!E16/[2]Feuil3!C$13)*100</f>
        <v>-10.242102928294859</v>
      </c>
      <c r="F16" s="20">
        <f>([2]abs_impact!F16/[2]Feuil3!D$13)*100</f>
        <v>-10.264139090336716</v>
      </c>
      <c r="G16" s="21">
        <f>([2]abs_impact!G16/[2]Feuil3!E$13)*100</f>
        <v>-7.6028305141882386</v>
      </c>
      <c r="H16" s="18">
        <f>([2]abs_impact!H16/[2]Feuil3!C$13)*100</f>
        <v>6.3297365739714211</v>
      </c>
      <c r="I16" s="20">
        <f>([2]abs_impact!I16/[2]Feuil3!D$13)*100</f>
        <v>6.2784246246570916</v>
      </c>
      <c r="J16" s="21">
        <f>([2]abs_impact!J16/[2]Feuil3!E$13)*100</f>
        <v>5.0800095297765226</v>
      </c>
      <c r="K16" s="18">
        <f>([2]abs_impact!K16/[2]Feuil3!C$13)*100</f>
        <v>11.344531539172634</v>
      </c>
      <c r="L16" s="20">
        <f>([2]abs_impact!L16/[2]Feuil3!D$13)*100</f>
        <v>11.281106155046601</v>
      </c>
      <c r="M16" s="21">
        <f>([2]abs_impact!M16/[2]Feuil3!E$13)*100</f>
        <v>8.8607101780894517</v>
      </c>
    </row>
    <row r="17" spans="1:13" x14ac:dyDescent="0.35">
      <c r="A17" s="19" t="s">
        <v>24</v>
      </c>
      <c r="B17" s="18">
        <f>([2]abs_impact!B17/[2]Feuil3!C$13)*100</f>
        <v>-0.22653174280703936</v>
      </c>
      <c r="C17" s="20">
        <f>([2]abs_impact!C17/[2]Feuil3!D$13)*100</f>
        <v>-0.19799044373472616</v>
      </c>
      <c r="D17" s="21">
        <f>([2]abs_impact!D17/[2]Feuil3!E$13)*100</f>
        <v>1.6832613413539688</v>
      </c>
      <c r="E17" s="18">
        <f>([2]abs_impact!E17/[2]Feuil3!C$13)*100</f>
        <v>-0.12322323945622229</v>
      </c>
      <c r="F17" s="20">
        <f>([2]abs_impact!F17/[2]Feuil3!D$13)*100</f>
        <v>-0.10725096997940434</v>
      </c>
      <c r="G17" s="21">
        <f>([2]abs_impact!G17/[2]Feuil3!E$13)*100</f>
        <v>0.9363621486801964</v>
      </c>
      <c r="H17" s="18">
        <f>([2]abs_impact!H17/[2]Feuil3!C$13)*100</f>
        <v>-0.56463293157534777</v>
      </c>
      <c r="I17" s="20">
        <f>([2]abs_impact!I17/[2]Feuil3!D$13)*100</f>
        <v>-0.63530516875499732</v>
      </c>
      <c r="J17" s="21">
        <f>([2]abs_impact!J17/[2]Feuil3!E$13)*100</f>
        <v>-1.3070658473031527</v>
      </c>
      <c r="K17" s="18">
        <f>([2]abs_impact!K17/[2]Feuil3!C$13)*100</f>
        <v>-0.44341805745667678</v>
      </c>
      <c r="L17" s="20">
        <f>([2]abs_impact!L17/[2]Feuil3!D$13)*100</f>
        <v>-0.54023790603991351</v>
      </c>
      <c r="M17" s="21">
        <f>([2]abs_impact!M17/[2]Feuil3!E$13)*100</f>
        <v>-2.745106998278914</v>
      </c>
    </row>
    <row r="18" spans="1:13" x14ac:dyDescent="0.35">
      <c r="A18" s="19" t="s">
        <v>25</v>
      </c>
      <c r="B18" s="18">
        <f>([2]abs_impact!B18/[2]Feuil3!C$13)*100</f>
        <v>-0.33332506870488504</v>
      </c>
      <c r="C18" s="20">
        <f>([2]abs_impact!C18/[2]Feuil3!D$13)*100</f>
        <v>-0.31847825722238005</v>
      </c>
      <c r="D18" s="21">
        <f>([2]abs_impact!D18/[2]Feuil3!E$13)*100</f>
        <v>0.79961559907324875</v>
      </c>
      <c r="E18" s="18">
        <f>([2]abs_impact!E18/[2]Feuil3!C$13)*100</f>
        <v>-0.18072132985271111</v>
      </c>
      <c r="F18" s="20">
        <f>([2]abs_impact!F18/[2]Feuil3!D$13)*100</f>
        <v>-0.17253383223488813</v>
      </c>
      <c r="G18" s="21">
        <f>([2]abs_impact!G18/[2]Feuil3!E$13)*100</f>
        <v>0.4415854141800542</v>
      </c>
      <c r="H18" s="18">
        <f>([2]abs_impact!H18/[2]Feuil3!C$13)*100</f>
        <v>-0.49624693261101388</v>
      </c>
      <c r="I18" s="20">
        <f>([2]abs_impact!I18/[2]Feuil3!D$13)*100</f>
        <v>-0.55682926771504837</v>
      </c>
      <c r="J18" s="21">
        <f>([2]abs_impact!J18/[2]Feuil3!E$13)*100</f>
        <v>-0.6864809523635319</v>
      </c>
      <c r="K18" s="18">
        <f>([2]abs_impact!K18/[2]Feuil3!C$13)*100</f>
        <v>-0.29360754735463951</v>
      </c>
      <c r="L18" s="23">
        <f>([2]abs_impact!L18/[2]Feuil3!D$13)*100</f>
        <v>-0.36759090022397134</v>
      </c>
      <c r="M18" s="21">
        <f>([2]abs_impact!M18/[2]Feuil3!E$13)*100</f>
        <v>-1.358039528804214</v>
      </c>
    </row>
    <row r="19" spans="1:13" x14ac:dyDescent="0.35">
      <c r="A19" s="19" t="s">
        <v>26</v>
      </c>
      <c r="B19" s="18">
        <f>([2]abs_impact!B19/[2]Feuil3!C$13)*100</f>
        <v>3.1920936253942177E-2</v>
      </c>
      <c r="C19" s="20">
        <f>([2]abs_impact!C19/[2]Feuil3!D$13)*100</f>
        <v>2.8292280560266895E-2</v>
      </c>
      <c r="D19" s="21">
        <f>([2]abs_impact!D19/[2]Feuil3!E$13)*100</f>
        <v>-0.18280120556599955</v>
      </c>
      <c r="E19" s="18">
        <f>([2]abs_impact!E19/[2]Feuil3!C$13)*100</f>
        <v>1.8573474186917488E-2</v>
      </c>
      <c r="F19" s="20">
        <f>([2]abs_impact!F19/[2]Feuil3!D$13)*100</f>
        <v>1.6371543318659133E-2</v>
      </c>
      <c r="G19" s="21">
        <f>([2]abs_impact!G19/[2]Feuil3!E$13)*100</f>
        <v>-0.10890273145798098</v>
      </c>
      <c r="H19" s="18">
        <f>([2]abs_impact!H19/[2]Feuil3!C$13)*100</f>
        <v>-0.7401608966340022</v>
      </c>
      <c r="I19" s="20">
        <f>([2]abs_impact!I19/[2]Feuil3!D$13)*100</f>
        <v>-0.78760776449425307</v>
      </c>
      <c r="J19" s="21">
        <f>([2]abs_impact!J19/[2]Feuil3!E$13)*100</f>
        <v>1.4597650974894644E-2</v>
      </c>
      <c r="K19" s="18">
        <f>([2]abs_impact!K19/[2]Feuil3!C$13)*100</f>
        <v>-0.82890327483995996</v>
      </c>
      <c r="L19" s="20">
        <f>([2]abs_impact!L19/[2]Feuil3!D$13)*100</f>
        <v>-0.87293570019124256</v>
      </c>
      <c r="M19" s="21">
        <f>([2]abs_impact!M19/[2]Feuil3!E$13)*100</f>
        <v>0.23329677030050369</v>
      </c>
    </row>
    <row r="20" spans="1:13" x14ac:dyDescent="0.35">
      <c r="A20" s="19" t="s">
        <v>27</v>
      </c>
      <c r="B20" s="18">
        <f>([2]abs_impact!B20/[2]Feuil3!C$13)*100</f>
        <v>3.1920933831885337E-2</v>
      </c>
      <c r="C20" s="20">
        <f>([2]abs_impact!C20/[2]Feuil3!D$13)*100</f>
        <v>2.8292278061890119E-2</v>
      </c>
      <c r="D20" s="21">
        <f>([2]abs_impact!D20/[2]Feuil3!E$13)*100</f>
        <v>-0.18280120561031124</v>
      </c>
      <c r="E20" s="18">
        <f>([2]abs_impact!E20/[2]Feuil3!C$13)*100</f>
        <v>1.8573477211644228E-2</v>
      </c>
      <c r="F20" s="20">
        <f>([2]abs_impact!F20/[2]Feuil3!D$13)*100</f>
        <v>1.6371546448226398E-2</v>
      </c>
      <c r="G20" s="21">
        <f>([2]abs_impact!G20/[2]Feuil3!E$13)*100</f>
        <v>-0.10890273113594179</v>
      </c>
      <c r="H20" s="18">
        <f>([2]abs_impact!H20/[2]Feuil3!C$13)*100</f>
        <v>-0.74016089498598181</v>
      </c>
      <c r="I20" s="20">
        <f>([2]abs_impact!I20/[2]Feuil3!D$13)*100</f>
        <v>-0.7876077628553052</v>
      </c>
      <c r="J20" s="21">
        <f>([2]abs_impact!J20/[2]Feuil3!E$13)*100</f>
        <v>1.45976509211092E-2</v>
      </c>
      <c r="K20" s="18">
        <f>([2]abs_impact!K20/[2]Feuil3!C$13)*100</f>
        <v>-0.82890326057463071</v>
      </c>
      <c r="L20" s="20">
        <f>([2]abs_impact!L20/[2]Feuil3!D$13)*100</f>
        <v>-0.8729356851406368</v>
      </c>
      <c r="M20" s="21">
        <f>([2]abs_impact!M20/[2]Feuil3!E$13)*100</f>
        <v>0.23329677235186574</v>
      </c>
    </row>
    <row r="21" spans="1:13" x14ac:dyDescent="0.35">
      <c r="A21" s="19" t="s">
        <v>28</v>
      </c>
      <c r="B21" s="18">
        <f>([2]abs_impact!B21/[2]Feuil3!C$13)*100</f>
        <v>1.3188803232324682</v>
      </c>
      <c r="C21" s="20">
        <f>([2]abs_impact!C21/[2]Feuil3!D$13)*100</f>
        <v>1.3556357110011301</v>
      </c>
      <c r="D21" s="21">
        <f>([2]abs_impact!D21/[2]Feuil3!E$13)*100</f>
        <v>0.58203753535330927</v>
      </c>
      <c r="E21" s="18">
        <f>([2]abs_impact!E21/[2]Feuil3!C$13)*100</f>
        <v>0.67436197747289972</v>
      </c>
      <c r="F21" s="20">
        <f>([2]abs_impact!F21/[2]Feuil3!D$13)*100</f>
        <v>0.69316666179663733</v>
      </c>
      <c r="G21" s="21">
        <f>([2]abs_impact!G21/[2]Feuil3!E$13)*100</f>
        <v>0.2975357103434782</v>
      </c>
      <c r="H21" s="18">
        <f>([2]abs_impact!H21/[2]Feuil3!C$13)*100</f>
        <v>-1.4179947878123691</v>
      </c>
      <c r="I21" s="20">
        <f>([2]abs_impact!I21/[2]Feuil3!D$13)*100</f>
        <v>-1.4883048000824866</v>
      </c>
      <c r="J21" s="21">
        <f>([2]abs_impact!J21/[2]Feuil3!E$13)*100</f>
        <v>-0.45636768391278809</v>
      </c>
      <c r="K21" s="18">
        <f>([2]abs_impact!K21/[2]Feuil3!C$13)*100</f>
        <v>-2.2212851273311509</v>
      </c>
      <c r="L21" s="20">
        <f>([2]abs_impact!L21/[2]Feuil3!D$13)*100</f>
        <v>-2.3136371520259948</v>
      </c>
      <c r="M21" s="21">
        <f>([2]abs_impact!M21/[2]Feuil3!E$13)*100</f>
        <v>-0.78460910611090684</v>
      </c>
    </row>
    <row r="22" spans="1:13" x14ac:dyDescent="0.35">
      <c r="A22" s="19" t="s">
        <v>29</v>
      </c>
      <c r="B22" s="18">
        <f>([2]abs_impact!B22/[2]Feuil3!C$13)*100</f>
        <v>-24.52493717900197</v>
      </c>
      <c r="C22" s="20">
        <f>([2]abs_impact!C22/[2]Feuil3!D$13)*100</f>
        <v>-24.568280322711768</v>
      </c>
      <c r="D22" s="21">
        <f>([2]abs_impact!D22/[2]Feuil3!E$13)*100</f>
        <v>-15.408817098513941</v>
      </c>
      <c r="E22" s="18">
        <f>([2]abs_impact!E22/[2]Feuil3!C$13)*100</f>
        <v>-9.5582550024394646</v>
      </c>
      <c r="F22" s="20">
        <f>([2]abs_impact!F22/[2]Feuil3!D$13)*100</f>
        <v>-9.5563412986705352</v>
      </c>
      <c r="G22" s="21">
        <f>([2]abs_impact!G22/[2]Feuil3!E$13)*100</f>
        <v>-5.8891522881341825</v>
      </c>
      <c r="H22" s="18">
        <f>([2]abs_impact!H22/[2]Feuil3!C$13)*100</f>
        <v>5.9008937129416053</v>
      </c>
      <c r="I22" s="20">
        <f>([2]abs_impact!I22/[2]Feuil3!D$13)*100</f>
        <v>5.8321958609961655</v>
      </c>
      <c r="J22" s="21">
        <f>([2]abs_impact!J22/[2]Feuil3!E$13)*100</f>
        <v>3.8841626220211332</v>
      </c>
      <c r="K22" s="18">
        <f>([2]abs_impact!K22/[2]Feuil3!C$13)*100</f>
        <v>10.676513275103892</v>
      </c>
      <c r="L22" s="20">
        <f>([2]abs_impact!L22/[2]Feuil3!D$13)*100</f>
        <v>10.583503642877789</v>
      </c>
      <c r="M22" s="21">
        <f>([2]abs_impact!M22/[2]Feuil3!E$13)*100</f>
        <v>6.818301708950365</v>
      </c>
    </row>
    <row r="23" spans="1:13" x14ac:dyDescent="0.35">
      <c r="A23" s="19" t="s">
        <v>30</v>
      </c>
      <c r="B23" s="18">
        <f>([2]abs_impact!B23/[2]Feuil3!C$13)*100</f>
        <v>2.2188140170842381</v>
      </c>
      <c r="C23" s="20">
        <f>([2]abs_impact!C23/[2]Feuil3!D$13)*100</f>
        <v>2.1986171032470705</v>
      </c>
      <c r="D23" s="21">
        <f>([2]abs_impact!D23/[2]Feuil3!E$13)*100</f>
        <v>1.0829322796079237</v>
      </c>
      <c r="E23" s="18">
        <f>([2]abs_impact!E23/[2]Feuil3!C$13)*100</f>
        <v>1.422805056320267</v>
      </c>
      <c r="F23" s="20">
        <f>([2]abs_impact!F23/[2]Feuil3!D$13)*100</f>
        <v>1.4148991067936516</v>
      </c>
      <c r="G23" s="21">
        <f>([2]abs_impact!G23/[2]Feuil3!E$13)*100</f>
        <v>0.80296185102580986</v>
      </c>
      <c r="H23" s="18">
        <f>([2]abs_impact!H23/[2]Feuil3!C$13)*100</f>
        <v>-2.8539306264321977</v>
      </c>
      <c r="I23" s="20">
        <f>([2]abs_impact!I23/[2]Feuil3!D$13)*100</f>
        <v>-2.9016292573428824</v>
      </c>
      <c r="J23" s="21">
        <f>([2]abs_impact!J23/[2]Feuil3!E$13)*100</f>
        <v>-1.5260905374709528</v>
      </c>
      <c r="K23" s="18">
        <f>([2]abs_impact!K23/[2]Feuil3!C$13)*100</f>
        <v>-5.9867314342821745</v>
      </c>
      <c r="L23" s="20">
        <f>([2]abs_impact!L23/[2]Feuil3!D$13)*100</f>
        <v>-6.0389498740562644</v>
      </c>
      <c r="M23" s="21">
        <f>([2]abs_impact!M23/[2]Feuil3!E$13)*100</f>
        <v>-3.6783521992882733</v>
      </c>
    </row>
    <row r="24" spans="1:13" x14ac:dyDescent="0.35">
      <c r="A24" s="19" t="s">
        <v>31</v>
      </c>
      <c r="B24" s="18">
        <f>([2]abs_impact!B24/[2]Feuil3!C$13)*100</f>
        <v>-0.1931568334403945</v>
      </c>
      <c r="C24" s="20">
        <f>([2]abs_impact!C24/[2]Feuil3!D$13)*100</f>
        <v>-0.23081232439570826</v>
      </c>
      <c r="D24" s="21">
        <f>([2]abs_impact!D24/[2]Feuil3!E$13)*100</f>
        <v>-2.3397086683516739</v>
      </c>
      <c r="E24" s="18">
        <f>([2]abs_impact!E24/[2]Feuil3!C$13)*100</f>
        <v>-6.1199356730140604E-2</v>
      </c>
      <c r="F24" s="20">
        <f>([2]abs_impact!F24/[2]Feuil3!D$13)*100</f>
        <v>-7.6703176174496929E-2</v>
      </c>
      <c r="G24" s="21">
        <f>([2]abs_impact!G24/[2]Feuil3!E$13)*100</f>
        <v>-0.98209485913139483</v>
      </c>
      <c r="H24" s="18">
        <f>([2]abs_impact!H24/[2]Feuil3!C$13)*100</f>
        <v>-0.69121878983585505</v>
      </c>
      <c r="I24" s="20">
        <f>([2]abs_impact!I24/[2]Feuil3!D$13)*100</f>
        <v>-0.73056596129439688</v>
      </c>
      <c r="J24" s="21">
        <f>([2]abs_impact!J24/[2]Feuil3!E$13)*100</f>
        <v>0.59524479904067296</v>
      </c>
      <c r="K24" s="18">
        <f>([2]abs_impact!K24/[2]Feuil3!C$13)*100</f>
        <v>-0.74241463575268607</v>
      </c>
      <c r="L24" s="20">
        <f>([2]abs_impact!L24/[2]Feuil3!D$13)*100</f>
        <v>-0.77427748630812065</v>
      </c>
      <c r="M24" s="21">
        <f>([2]abs_impact!M24/[2]Feuil3!E$13)*100</f>
        <v>1.1680992521146654</v>
      </c>
    </row>
    <row r="25" spans="1:13" x14ac:dyDescent="0.35">
      <c r="A25" s="19" t="s">
        <v>32</v>
      </c>
      <c r="B25" s="18">
        <f>([2]abs_impact!B25/[2]Feuil3!C$13)*100</f>
        <v>0.17954210161981282</v>
      </c>
      <c r="C25" s="20">
        <f>([2]abs_impact!C25/[2]Feuil3!D$13)*100</f>
        <v>0.16107093728418653</v>
      </c>
      <c r="D25" s="21">
        <f>([2]abs_impact!D25/[2]Feuil3!E$13)*100</f>
        <v>-1.1226850917300013</v>
      </c>
      <c r="E25" s="18">
        <f>([2]abs_impact!E25/[2]Feuil3!C$13)*100</f>
        <v>8.5800005411672264E-2</v>
      </c>
      <c r="F25" s="20">
        <f>([2]abs_impact!F25/[2]Feuil3!D$13)*100</f>
        <v>7.7753036598636457E-2</v>
      </c>
      <c r="G25" s="21">
        <f>([2]abs_impact!G25/[2]Feuil3!E$13)*100</f>
        <v>-0.48940815223591733</v>
      </c>
      <c r="H25" s="18">
        <f>([2]abs_impact!H25/[2]Feuil3!C$13)*100</f>
        <v>-0.79219805236933039</v>
      </c>
      <c r="I25" s="20">
        <f>([2]abs_impact!I25/[2]Feuil3!D$13)*100</f>
        <v>-0.83662395730969874</v>
      </c>
      <c r="J25" s="21">
        <f>([2]abs_impact!J25/[2]Feuil3!E$13)*100</f>
        <v>0.24157998275665565</v>
      </c>
      <c r="K25" s="18">
        <f>([2]abs_impact!K25/[2]Feuil3!C$13)*100</f>
        <v>-0.91541832754424168</v>
      </c>
      <c r="L25" s="20">
        <f>([2]abs_impact!L25/[2]Feuil3!D$13)*100</f>
        <v>-0.95602560451583141</v>
      </c>
      <c r="M25" s="21">
        <f>([2]abs_impact!M25/[2]Feuil3!E$13)*100</f>
        <v>0.54951444861177667</v>
      </c>
    </row>
    <row r="26" spans="1:13" x14ac:dyDescent="0.35">
      <c r="A26" s="19" t="s">
        <v>33</v>
      </c>
      <c r="B26" s="18">
        <f>([2]abs_impact!B26/[2]Feuil3!C$13)*100</f>
        <v>-6.3048203077156098E-2</v>
      </c>
      <c r="C26" s="20">
        <f>([2]abs_impact!C26/[2]Feuil3!D$13)*100</f>
        <v>-5.4692118526118036E-2</v>
      </c>
      <c r="D26" s="21">
        <f>([2]abs_impact!D26/[2]Feuil3!E$13)*100</f>
        <v>0.3635790353016114</v>
      </c>
      <c r="E26" s="18">
        <f>([2]abs_impact!E26/[2]Feuil3!C$13)*100</f>
        <v>-2.4990047998278295E-2</v>
      </c>
      <c r="F26" s="20">
        <f>([2]abs_impact!F26/[2]Feuil3!D$13)*100</f>
        <v>-2.1687907098113107E-2</v>
      </c>
      <c r="G26" s="21">
        <f>([2]abs_impact!G26/[2]Feuil3!E$13)*100</f>
        <v>0.14527047527040762</v>
      </c>
      <c r="H26" s="18">
        <f>([2]abs_impact!H26/[2]Feuil3!C$13)*100</f>
        <v>-0.69809231269662986</v>
      </c>
      <c r="I26" s="20">
        <f>([2]abs_impact!I26/[2]Feuil3!D$13)*100</f>
        <v>-0.75093185702919163</v>
      </c>
      <c r="J26" s="21">
        <f>([2]abs_impact!J26/[2]Feuil3!E$13)*100</f>
        <v>-0.23787766778638719</v>
      </c>
      <c r="K26" s="18">
        <f>([2]abs_impact!K26/[2]Feuil3!C$13)*100</f>
        <v>-0.74111442380563464</v>
      </c>
      <c r="L26" s="20">
        <f>([2]abs_impact!L26/[2]Feuil3!D$13)*100</f>
        <v>-0.79650960152426509</v>
      </c>
      <c r="M26" s="21">
        <f>([2]abs_impact!M26/[2]Feuil3!E$13)*100</f>
        <v>-0.29969979547226611</v>
      </c>
    </row>
    <row r="27" spans="1:13" x14ac:dyDescent="0.35">
      <c r="A27" s="19" t="s">
        <v>34</v>
      </c>
      <c r="B27" s="18">
        <f>([2]abs_impact!B27/[2]Feuil3!C$13)*100</f>
        <v>-6.304820193383609E-2</v>
      </c>
      <c r="C27" s="20">
        <f>([2]abs_impact!C27/[2]Feuil3!D$13)*100</f>
        <v>-5.46921173358361E-2</v>
      </c>
      <c r="D27" s="21">
        <f>([2]abs_impact!D27/[2]Feuil3!E$13)*100</f>
        <v>0.36357903577123657</v>
      </c>
      <c r="E27" s="18">
        <f>([2]abs_impact!E27/[2]Feuil3!C$13)*100</f>
        <v>-2.4990047452877848E-2</v>
      </c>
      <c r="F27" s="20">
        <f>([2]abs_impact!F27/[2]Feuil3!D$13)*100</f>
        <v>-2.1687906514467389E-2</v>
      </c>
      <c r="G27" s="21">
        <f>([2]abs_impact!G27/[2]Feuil3!E$13)*100</f>
        <v>0.14527047548011049</v>
      </c>
      <c r="H27" s="18">
        <f>([2]abs_impact!H27/[2]Feuil3!C$13)*100</f>
        <v>-0.69809231335961808</v>
      </c>
      <c r="I27" s="20">
        <f>([2]abs_impact!I27/[2]Feuil3!D$13)*100</f>
        <v>-0.75093185768188142</v>
      </c>
      <c r="J27" s="21">
        <f>([2]abs_impact!J27/[2]Feuil3!E$13)*100</f>
        <v>-0.23787766773187163</v>
      </c>
      <c r="K27" s="18">
        <f>([2]abs_impact!K27/[2]Feuil3!C$13)*100</f>
        <v>-0.74111442414956707</v>
      </c>
      <c r="L27" s="20">
        <f>([2]abs_impact!L27/[2]Feuil3!D$13)*100</f>
        <v>-0.7965096018707245</v>
      </c>
      <c r="M27" s="21">
        <f>([2]abs_impact!M27/[2]Feuil3!E$13)*100</f>
        <v>-0.29969979548438191</v>
      </c>
    </row>
    <row r="28" spans="1:13" x14ac:dyDescent="0.35">
      <c r="A28" s="19" t="s">
        <v>35</v>
      </c>
      <c r="B28" s="18">
        <f>([2]abs_impact!B28/[2]Feuil3!C$13)*100</f>
        <v>-1.2482425849909518</v>
      </c>
      <c r="C28" s="20">
        <f>([2]abs_impact!C28/[2]Feuil3!D$13)*100</f>
        <v>-1.2805706333695455</v>
      </c>
      <c r="D28" s="21">
        <f>([2]abs_impact!D28/[2]Feuil3!E$13)*100</f>
        <v>-0.55485713497176492</v>
      </c>
      <c r="E28" s="18">
        <f>([2]abs_impact!E28/[2]Feuil3!C$13)*100</f>
        <v>-0.57927959071994051</v>
      </c>
      <c r="F28" s="20">
        <f>([2]abs_impact!F28/[2]Feuil3!D$13)*100</f>
        <v>-0.59434712526531719</v>
      </c>
      <c r="G28" s="21">
        <f>([2]abs_impact!G28/[2]Feuil3!E$13)*100</f>
        <v>-0.25738419052930894</v>
      </c>
      <c r="H28" s="18">
        <f>([2]abs_impact!H28/[2]Feuil3!C$13)*100</f>
        <v>-0.2058947673065368</v>
      </c>
      <c r="I28" s="20">
        <f>([2]abs_impact!I28/[2]Feuil3!D$13)*100</f>
        <v>-0.24327532290023893</v>
      </c>
      <c r="J28" s="21">
        <f>([2]abs_impact!J28/[2]Feuil3!E$13)*100</f>
        <v>8.4110398149061474E-2</v>
      </c>
      <c r="K28" s="18">
        <f>([2]abs_impact!K28/[2]Feuil3!C$13)*100</f>
        <v>0.19883760658822072</v>
      </c>
      <c r="L28" s="20">
        <f>([2]abs_impact!L28/[2]Feuil3!D$13)*100</f>
        <v>0.17235912802667772</v>
      </c>
      <c r="M28" s="21">
        <f>([2]abs_impact!M28/[2]Feuil3!E$13)*100</f>
        <v>0.28589479369358262</v>
      </c>
    </row>
    <row r="29" spans="1:13" x14ac:dyDescent="0.35">
      <c r="A29" s="19" t="s">
        <v>36</v>
      </c>
      <c r="B29" s="18">
        <f>([2]abs_impact!B29/[2]Feuil3!C$13)*100</f>
        <v>1.6627202213379558E-2</v>
      </c>
      <c r="C29" s="20">
        <f>([2]abs_impact!C29/[2]Feuil3!D$13)*100</f>
        <v>1.7130088240820639E-2</v>
      </c>
      <c r="D29" s="21">
        <f>([2]abs_impact!D29/[2]Feuil3!E$13)*100</f>
        <v>-2.6781634252713133E-3</v>
      </c>
      <c r="E29" s="18">
        <f>([2]abs_impact!E29/[2]Feuil3!C$13)*100</f>
        <v>8.2087401537162819E-3</v>
      </c>
      <c r="F29" s="20">
        <f>([2]abs_impact!F29/[2]Feuil3!D$13)*100</f>
        <v>8.457765882545782E-3</v>
      </c>
      <c r="G29" s="21">
        <f>([2]abs_impact!G29/[2]Feuil3!E$13)*100</f>
        <v>-1.336982788912556E-3</v>
      </c>
      <c r="H29" s="18">
        <f>([2]abs_impact!H29/[2]Feuil3!C$13)*100</f>
        <v>-0.73874871230781802</v>
      </c>
      <c r="I29" s="20">
        <f>([2]abs_impact!I29/[2]Feuil3!D$13)*100</f>
        <v>-0.79048422723096701</v>
      </c>
      <c r="J29" s="21">
        <f>([2]abs_impact!J29/[2]Feuil3!E$13)*100</f>
        <v>-0.14321959895335029</v>
      </c>
      <c r="K29" s="18">
        <f>([2]abs_impact!K29/[2]Feuil3!C$13)*100</f>
        <v>-0.81643655865905573</v>
      </c>
      <c r="L29" s="20">
        <f>([2]abs_impact!L29/[2]Feuil3!D$13)*100</f>
        <v>-0.87038682022051606</v>
      </c>
      <c r="M29" s="21">
        <f>([2]abs_impact!M29/[2]Feuil3!E$13)*100</f>
        <v>-0.14334399243651458</v>
      </c>
    </row>
    <row r="30" spans="1:13" x14ac:dyDescent="0.35">
      <c r="A30" s="19" t="s">
        <v>37</v>
      </c>
      <c r="B30" s="18">
        <f>([2]abs_impact!B30/[2]Feuil3!C$13)*100</f>
        <v>-3.5953648155472178E-5</v>
      </c>
      <c r="C30" s="20">
        <f>([2]abs_impact!C30/[2]Feuil3!D$13)*100</f>
        <v>-3.5512773501437436E-5</v>
      </c>
      <c r="D30" s="21">
        <f>([2]abs_impact!D30/[2]Feuil3!E$13)*100</f>
        <v>-1.6857421803638904E-5</v>
      </c>
      <c r="E30" s="18">
        <f>([2]abs_impact!E30/[2]Feuil3!C$13)*100</f>
        <v>-1.7977066047621349E-5</v>
      </c>
      <c r="F30" s="20">
        <f>([2]abs_impact!F30/[2]Feuil3!D$13)*100</f>
        <v>-1.7756639332111663E-5</v>
      </c>
      <c r="G30" s="21">
        <f>([2]abs_impact!G30/[2]Feuil3!E$13)*100</f>
        <v>-8.4289721356971567E-6</v>
      </c>
      <c r="H30" s="18">
        <f>([2]abs_impact!H30/[2]Feuil3!C$13)*100</f>
        <v>-0.71436485981359477</v>
      </c>
      <c r="I30" s="20">
        <f>([2]abs_impact!I30/[2]Feuil3!D$13)*100</f>
        <v>-0.76510499817522803</v>
      </c>
      <c r="J30" s="21">
        <f>([2]abs_impact!J30/[2]Feuil3!E$13)*100</f>
        <v>-0.14309891950261802</v>
      </c>
      <c r="K30" s="18">
        <f>([2]abs_impact!K30/[2]Feuil3!C$13)*100</f>
        <v>-0.76814941545547244</v>
      </c>
      <c r="L30" s="20">
        <f>([2]abs_impact!L30/[2]Feuil3!D$13)*100</f>
        <v>-0.82012124806864506</v>
      </c>
      <c r="M30" s="21">
        <f>([2]abs_impact!M30/[2]Feuil3!E$13)*100</f>
        <v>-0.143090397327088</v>
      </c>
    </row>
    <row r="31" spans="1:13" x14ac:dyDescent="0.35">
      <c r="A31" s="19" t="s">
        <v>38</v>
      </c>
      <c r="B31" s="18">
        <f>([2]abs_impact!B31/[2]Feuil3!C$13)*100</f>
        <v>0.65480120147218368</v>
      </c>
      <c r="C31" s="20">
        <f>([2]abs_impact!C31/[2]Feuil3!D$13)*100</f>
        <v>0.69719160557467708</v>
      </c>
      <c r="D31" s="21">
        <f>([2]abs_impact!D31/[2]Feuil3!E$13)*100</f>
        <v>0.80697321247349618</v>
      </c>
      <c r="E31" s="18">
        <f>([2]abs_impact!E31/[2]Feuil3!C$13)*100</f>
        <v>0.3274006007360824</v>
      </c>
      <c r="F31" s="20">
        <f>([2]abs_impact!F31/[2]Feuil3!D$13)*100</f>
        <v>0.34859580278733415</v>
      </c>
      <c r="G31" s="21">
        <f>([2]abs_impact!G31/[2]Feuil3!E$13)*100</f>
        <v>0.40348660623688792</v>
      </c>
      <c r="H31" s="18">
        <f>([2]abs_impact!H31/[2]Feuil3!C$13)*100</f>
        <v>-1.0420155389707826</v>
      </c>
      <c r="I31" s="20">
        <f>([2]abs_impact!I31/[2]Feuil3!D$13)*100</f>
        <v>-1.1139656714079087</v>
      </c>
      <c r="J31" s="21">
        <f>([2]abs_impact!J31/[2]Feuil3!E$13)*100</f>
        <v>-0.54687975279181533</v>
      </c>
      <c r="K31" s="18">
        <f>([2]abs_impact!K31/[2]Feuil3!C$13)*100</f>
        <v>-1.423450845521816</v>
      </c>
      <c r="L31" s="20">
        <f>([2]abs_impact!L31/[2]Feuil3!D$13)*100</f>
        <v>-1.517842668207452</v>
      </c>
      <c r="M31" s="21">
        <f>([2]abs_impact!M31/[2]Feuil3!E$13)*100</f>
        <v>-0.95065206544789949</v>
      </c>
    </row>
    <row r="32" spans="1:13" x14ac:dyDescent="0.35">
      <c r="A32" s="19" t="s">
        <v>39</v>
      </c>
      <c r="B32" s="18">
        <f>([2]abs_impact!B32/[2]Feuil3!C$13)*100</f>
        <v>1.0705364065817347</v>
      </c>
      <c r="C32" s="20">
        <f>([2]abs_impact!C32/[2]Feuil3!D$13)*100</f>
        <v>0.99379501426314509</v>
      </c>
      <c r="D32" s="21">
        <f>([2]abs_impact!D32/[2]Feuil3!E$13)*100</f>
        <v>-2.4444562416134072</v>
      </c>
      <c r="E32" s="18">
        <f>([2]abs_impact!E32/[2]Feuil3!C$13)*100</f>
        <v>0.51366252864944073</v>
      </c>
      <c r="F32" s="20">
        <f>([2]abs_impact!F32/[2]Feuil3!D$13)*100</f>
        <v>0.47801636831165717</v>
      </c>
      <c r="G32" s="21">
        <f>([2]abs_impact!G32/[2]Feuil3!E$13)*100</f>
        <v>-1.1403642650866197</v>
      </c>
      <c r="H32" s="18">
        <f>([2]abs_impact!H32/[2]Feuil3!C$13)*100</f>
        <v>-1.1904506934776007</v>
      </c>
      <c r="I32" s="20">
        <f>([2]abs_impact!I32/[2]Feuil3!D$13)*100</f>
        <v>-1.2102712476414614</v>
      </c>
      <c r="J32" s="21">
        <f>([2]abs_impact!J32/[2]Feuil3!E$13)*100</f>
        <v>0.85548559537895297</v>
      </c>
      <c r="K32" s="18">
        <f>([2]abs_impact!K32/[2]Feuil3!C$13)*100</f>
        <v>-1.6859337713773292</v>
      </c>
      <c r="L32" s="20">
        <f>([2]abs_impact!L32/[2]Feuil3!D$13)*100</f>
        <v>-1.6801307192079094</v>
      </c>
      <c r="M32" s="21">
        <f>([2]abs_impact!M32/[2]Feuil3!E$13)*100</f>
        <v>1.7313366930028218</v>
      </c>
    </row>
    <row r="33" spans="1:13" x14ac:dyDescent="0.35">
      <c r="A33" s="19" t="s">
        <v>40</v>
      </c>
      <c r="B33" s="18">
        <f>([2]abs_impact!B33/[2]Feuil3!C$13)*100</f>
        <v>4.1725227201357745E-7</v>
      </c>
      <c r="C33" s="20">
        <f>([2]abs_impact!C33/[2]Feuil3!D$13)*100</f>
        <v>4.3778088188868798E-7</v>
      </c>
      <c r="D33" s="21">
        <f>([2]abs_impact!D33/[2]Feuil3!E$13)*100</f>
        <v>1.8534884945969399E-8</v>
      </c>
      <c r="E33" s="18">
        <f>([2]abs_impact!E33/[2]Feuil3!C$13)*100</f>
        <v>2.0841391273906391E-7</v>
      </c>
      <c r="F33" s="20">
        <f>([2]abs_impact!F33/[2]Feuil3!D$13)*100</f>
        <v>2.1871484831136406E-7</v>
      </c>
      <c r="G33" s="21">
        <f>([2]abs_impact!G33/[2]Feuil3!E$13)*100</f>
        <v>9.361851273473754E-9</v>
      </c>
      <c r="H33" s="18">
        <f>([2]abs_impact!H33/[2]Feuil3!C$13)*100</f>
        <v>-0.71439224878191276</v>
      </c>
      <c r="I33" s="20">
        <f>([2]abs_impact!I33/[2]Feuil3!D$13)*100</f>
        <v>-0.76513260823878826</v>
      </c>
      <c r="J33" s="21">
        <f>([2]abs_impact!J33/[2]Feuil3!E$13)*100</f>
        <v>-0.1431081223274151</v>
      </c>
      <c r="K33" s="18">
        <f>([2]abs_impact!K33/[2]Feuil3!C$13)*100</f>
        <v>-0.76820430242174154</v>
      </c>
      <c r="L33" s="20">
        <f>([2]abs_impact!L33/[2]Feuil3!D$13)*100</f>
        <v>-0.82017657968561797</v>
      </c>
      <c r="M33" s="21">
        <f>([2]abs_impact!M33/[2]Feuil3!E$13)*100</f>
        <v>-0.14310880302271239</v>
      </c>
    </row>
    <row r="34" spans="1:13" x14ac:dyDescent="0.35">
      <c r="A34" s="24" t="s">
        <v>41</v>
      </c>
      <c r="B34" s="20">
        <f>([2]abs_impact!B34/[2]Feuil3!C$13)*100</f>
        <v>-2.5837104338675555E-3</v>
      </c>
      <c r="C34" s="20">
        <f>([2]abs_impact!C34/[2]Feuil3!D$13)*100</f>
        <v>-2.6542561375850356E-3</v>
      </c>
      <c r="D34" s="21">
        <f>([2]abs_impact!D34/[2]Feuil3!E$13)*100</f>
        <v>-1.1537613874072336E-3</v>
      </c>
      <c r="E34" s="18">
        <f>([2]abs_impact!E34/[2]Feuil3!C$13)*100</f>
        <v>-1.2913501657990357E-3</v>
      </c>
      <c r="F34" s="20">
        <f>([2]abs_impact!F34/[2]Feuil3!D$13)*100</f>
        <v>-1.3266099458381843E-3</v>
      </c>
      <c r="G34" s="21">
        <f>([2]abs_impact!G34/[2]Feuil3!E$13)*100</f>
        <v>-5.7665267097122995E-4</v>
      </c>
      <c r="H34" s="18">
        <f>([2]abs_impact!H34/[2]Feuil3!C$13)*100</f>
        <v>-0.71314216417241105</v>
      </c>
      <c r="I34" s="20">
        <f>([2]abs_impact!I34/[2]Feuil3!D$13)*100</f>
        <v>-0.76384909550431479</v>
      </c>
      <c r="J34" s="21">
        <f>([2]abs_impact!J34/[2]Feuil3!E$13)*100</f>
        <v>-0.14247341163774288</v>
      </c>
      <c r="K34" s="18">
        <f>([2]abs_impact!K34/[2]Feuil3!C$13)*100</f>
        <v>-0.76537429275993651</v>
      </c>
      <c r="L34" s="20">
        <f>([2]abs_impact!L34/[2]Feuil3!D$13)*100</f>
        <v>-0.81727216551600179</v>
      </c>
      <c r="M34" s="21">
        <f>([2]abs_impact!M34/[2]Feuil3!E$13)*100</f>
        <v>-0.14184017182094602</v>
      </c>
    </row>
    <row r="35" spans="1:13" ht="15.5" x14ac:dyDescent="0.35">
      <c r="A35" s="25" t="s">
        <v>42</v>
      </c>
      <c r="B35" s="20">
        <f>([2]abs_impact!B35/[2]Feuil3!C$13)*100</f>
        <v>-0.32132538670782723</v>
      </c>
      <c r="C35" s="20">
        <f>([2]abs_impact!C35/[2]Feuil3!D$13)*100</f>
        <v>-0.30137313488802142</v>
      </c>
      <c r="D35" s="21">
        <f>([2]abs_impact!D35/[2]Feuil3!E$13)*100</f>
        <v>-2.4466274411195461E-3</v>
      </c>
      <c r="E35" s="18">
        <f>([2]abs_impact!E35/[2]Feuil3!C$13)*100</f>
        <v>-0.15221174757574665</v>
      </c>
      <c r="F35" s="20">
        <f>([2]abs_impact!F35/[2]Feuil3!D$13)*100</f>
        <v>-0.14276037081564094</v>
      </c>
      <c r="G35" s="21">
        <f>([2]abs_impact!G35/[2]Feuil3!E$13)*100</f>
        <v>-1.1589663512205223E-3</v>
      </c>
      <c r="H35" s="18">
        <f>([2]abs_impact!H35/[2]Feuil3!C$13)*100</f>
        <v>-0.57606863235854378</v>
      </c>
      <c r="I35" s="20">
        <f>([2]abs_impact!I35/[2]Feuil3!D$13)*100</f>
        <v>-0.63540134029821849</v>
      </c>
      <c r="J35" s="21">
        <f>([2]abs_impact!J35/[2]Feuil3!E$13)*100</f>
        <v>-0.14205980610825678</v>
      </c>
      <c r="K35" s="18">
        <f>([2]abs_impact!K35/[2]Feuil3!C$13)*100</f>
        <v>-0.50412054473041623</v>
      </c>
      <c r="L35" s="20">
        <f>([2]abs_impact!L35/[2]Feuil3!D$13)*100</f>
        <v>-0.57249693692864256</v>
      </c>
      <c r="M35" s="21">
        <f>([2]abs_impact!M35/[2]Feuil3!E$13)*100</f>
        <v>-0.14110734053342663</v>
      </c>
    </row>
    <row r="36" spans="1:13" x14ac:dyDescent="0.35">
      <c r="A36" s="24" t="s">
        <v>43</v>
      </c>
      <c r="B36" s="20">
        <f>([2]abs_impact!B36/[2]Feuil3!C$13)*100</f>
        <v>-0.2941650308373388</v>
      </c>
      <c r="C36" s="20">
        <f>([2]abs_impact!C36/[2]Feuil3!D$13)*100</f>
        <v>-0.27577881836157436</v>
      </c>
      <c r="D36" s="21">
        <f>([2]abs_impact!D36/[2]Feuil3!E$13)*100</f>
        <v>-2.0034969289420309E-3</v>
      </c>
      <c r="E36" s="18">
        <f>([2]abs_impact!E36/[2]Feuil3!C$13)*100</f>
        <v>-0.13927876341975451</v>
      </c>
      <c r="F36" s="20">
        <f>([2]abs_impact!F36/[2]Feuil3!D$13)*100</f>
        <v>-0.130571684805318</v>
      </c>
      <c r="G36" s="21">
        <f>([2]abs_impact!G36/[2]Feuil3!E$13)*100</f>
        <v>-9.4530180522237571E-4</v>
      </c>
      <c r="H36" s="18">
        <f>([2]abs_impact!H36/[2]Feuil3!C$13)*100</f>
        <v>-0.58747937963772734</v>
      </c>
      <c r="I36" s="20">
        <f>([2]abs_impact!I36/[2]Feuil3!D$13)*100</f>
        <v>-0.64615582353333312</v>
      </c>
      <c r="J36" s="21">
        <f>([2]abs_impact!J36/[2]Feuil3!E$13)*100</f>
        <v>-0.14225198093091895</v>
      </c>
      <c r="K36" s="18">
        <f>([2]abs_impact!K36/[2]Feuil3!C$13)*100</f>
        <v>-0.52595343568412134</v>
      </c>
      <c r="L36" s="20">
        <f>([2]abs_impact!L36/[2]Feuil3!D$13)*100</f>
        <v>-0.59307698109918128</v>
      </c>
      <c r="M36" s="21">
        <f>([2]abs_impact!M36/[2]Feuil3!E$13)*100</f>
        <v>-0.14148024826584824</v>
      </c>
    </row>
    <row r="37" spans="1:13" x14ac:dyDescent="0.35">
      <c r="A37" s="24" t="s">
        <v>44</v>
      </c>
      <c r="B37" s="20">
        <f>([2]abs_impact!B37/[2]Feuil3!C$13)*100</f>
        <v>0.26519771936751541</v>
      </c>
      <c r="C37" s="20">
        <f>([2]abs_impact!C37/[2]Feuil3!D$13)*100</f>
        <v>0.24860837912546582</v>
      </c>
      <c r="D37" s="21">
        <f>([2]abs_impact!D37/[2]Feuil3!E$13)*100</f>
        <v>1.7801568537536558E-3</v>
      </c>
      <c r="E37" s="18">
        <f>([2]abs_impact!E37/[2]Feuil3!C$13)*100</f>
        <v>0.13269839205843728</v>
      </c>
      <c r="F37" s="20">
        <f>([2]abs_impact!F37/[2]Feuil3!D$13)*100</f>
        <v>0.12439943171610507</v>
      </c>
      <c r="G37" s="21">
        <f>([2]abs_impact!G37/[2]Feuil3!E$13)*100</f>
        <v>8.9443401823667296E-4</v>
      </c>
      <c r="H37" s="18">
        <f>([2]abs_impact!H37/[2]Feuil3!C$13)*100</f>
        <v>-0.84741997522319013</v>
      </c>
      <c r="I37" s="20">
        <f>([2]abs_impact!I37/[2]Feuil3!D$13)*100</f>
        <v>-0.88984295805327718</v>
      </c>
      <c r="J37" s="21">
        <f>([2]abs_impact!J37/[2]Feuil3!E$13)*100</f>
        <v>-0.14401023843296418</v>
      </c>
      <c r="K37" s="18">
        <f>([2]abs_impact!K37/[2]Feuil3!C$13)*100</f>
        <v>-1.0339823613809467</v>
      </c>
      <c r="L37" s="20">
        <f>([2]abs_impact!L37/[2]Feuil3!D$13)*100</f>
        <v>-1.0693399989318815</v>
      </c>
      <c r="M37" s="21">
        <f>([2]abs_impact!M37/[2]Feuil3!E$13)*100</f>
        <v>-0.14491643805812224</v>
      </c>
    </row>
    <row r="38" spans="1:13" ht="15" thickBot="1" x14ac:dyDescent="0.4">
      <c r="A38" s="24" t="s">
        <v>45</v>
      </c>
      <c r="B38" s="26">
        <f>([2]abs_impact!B38/[2]Feuil3!C$13)*100</f>
        <v>5.3624265603054624E-2</v>
      </c>
      <c r="C38" s="26">
        <f>([2]abs_impact!C38/[2]Feuil3!D$13)*100</f>
        <v>5.0276973632876781E-2</v>
      </c>
      <c r="D38" s="27">
        <f>([2]abs_impact!D38/[2]Feuil3!E$13)*100</f>
        <v>3.7337191074669188E-4</v>
      </c>
      <c r="E38" s="28">
        <f>([2]abs_impact!E38/[2]Feuil3!C$13)*100</f>
        <v>2.6797950217261887E-2</v>
      </c>
      <c r="F38" s="26">
        <f>([2]abs_impact!F38/[2]Feuil3!D$13)*100</f>
        <v>2.5125219594830005E-2</v>
      </c>
      <c r="G38" s="27">
        <f>([2]abs_impact!G38/[2]Feuil3!E$13)*100</f>
        <v>1.866462042484687E-4</v>
      </c>
      <c r="H38" s="28">
        <f>([2]abs_impact!H38/[2]Feuil3!C$13)*100</f>
        <v>-0.74060677081912407</v>
      </c>
      <c r="I38" s="26">
        <f>([2]abs_impact!I38/[2]Feuil3!D$13)*100</f>
        <v>-0.78970977254970576</v>
      </c>
      <c r="J38" s="27">
        <f>([2]abs_impact!J38/[2]Feuil3!E$13)*100</f>
        <v>-0.14329001827088891</v>
      </c>
      <c r="K38" s="18">
        <f>([2]abs_impact!K38/[2]Feuil3!C$13)*100</f>
        <v>-0.81999717537552252</v>
      </c>
      <c r="L38" s="26">
        <f>([2]abs_impact!L38/[2]Feuil3!D$13)*100</f>
        <v>-0.8687344131837752</v>
      </c>
      <c r="M38" s="27">
        <f>([2]abs_impact!M38/[2]Feuil3!E$13)*100</f>
        <v>-0.14346810894616524</v>
      </c>
    </row>
  </sheetData>
  <mergeCells count="4">
    <mergeCell ref="B1:D1"/>
    <mergeCell ref="E1:G1"/>
    <mergeCell ref="H1:J1"/>
    <mergeCell ref="K1:M1"/>
  </mergeCells>
  <conditionalFormatting sqref="E3:J38">
    <cfRule type="expression" dxfId="71" priority="4">
      <formula>ABS(E3)&gt;5</formula>
    </cfRule>
  </conditionalFormatting>
  <conditionalFormatting sqref="B3:M38">
    <cfRule type="expression" dxfId="70" priority="2">
      <formula>ABS(B3)=MAX(ABS($B$3:$M$38))</formula>
    </cfRule>
  </conditionalFormatting>
  <conditionalFormatting sqref="B3:D38">
    <cfRule type="expression" dxfId="69" priority="3">
      <formula>ABS(B3)&gt;10</formula>
    </cfRule>
  </conditionalFormatting>
  <conditionalFormatting sqref="K3:M38">
    <cfRule type="expression" dxfId="68" priority="1">
      <formula>ABS(K3)&gt;10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642A-42F0-4E1F-8DB3-604B626CCB82}">
  <dimension ref="A1:AO38"/>
  <sheetViews>
    <sheetView workbookViewId="0">
      <selection sqref="A1:AO38"/>
    </sheetView>
  </sheetViews>
  <sheetFormatPr baseColWidth="10" defaultRowHeight="14.5" x14ac:dyDescent="0.35"/>
  <sheetData>
    <row r="1" spans="1:41" x14ac:dyDescent="0.35">
      <c r="B1" s="1">
        <v>-0.1</v>
      </c>
      <c r="C1" s="2"/>
      <c r="D1" s="2"/>
      <c r="E1" s="2"/>
      <c r="F1" s="2"/>
      <c r="G1" s="2"/>
      <c r="H1" s="2"/>
      <c r="I1" s="2"/>
      <c r="J1" s="2"/>
      <c r="K1" s="3"/>
      <c r="L1" s="4">
        <v>-0.05</v>
      </c>
      <c r="M1" s="5"/>
      <c r="N1" s="5"/>
      <c r="O1" s="5"/>
      <c r="P1" s="5"/>
      <c r="Q1" s="5"/>
      <c r="R1" s="5"/>
      <c r="S1" s="5"/>
      <c r="T1" s="5"/>
      <c r="U1" s="6"/>
      <c r="V1" s="7">
        <v>0.05</v>
      </c>
      <c r="W1" s="5"/>
      <c r="X1" s="5"/>
      <c r="Y1" s="5"/>
      <c r="Z1" s="5"/>
      <c r="AA1" s="5"/>
      <c r="AB1" s="5"/>
      <c r="AC1" s="5"/>
      <c r="AD1" s="5"/>
      <c r="AE1" s="6"/>
      <c r="AF1" s="7">
        <v>0.1</v>
      </c>
      <c r="AG1" s="5"/>
      <c r="AH1" s="5"/>
      <c r="AI1" s="5"/>
      <c r="AJ1" s="5"/>
      <c r="AK1" s="5"/>
      <c r="AL1" s="5"/>
      <c r="AM1" s="5"/>
      <c r="AN1" s="5"/>
      <c r="AO1" s="8"/>
    </row>
    <row r="2" spans="1:41" x14ac:dyDescent="0.35"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1" t="s">
        <v>9</v>
      </c>
      <c r="L2" s="9" t="s">
        <v>0</v>
      </c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  <c r="R2" s="10" t="s">
        <v>6</v>
      </c>
      <c r="S2" s="10" t="s">
        <v>7</v>
      </c>
      <c r="T2" s="10" t="s">
        <v>8</v>
      </c>
      <c r="U2" s="11" t="s">
        <v>9</v>
      </c>
      <c r="V2" s="9" t="s">
        <v>0</v>
      </c>
      <c r="W2" s="10" t="s">
        <v>1</v>
      </c>
      <c r="X2" s="10" t="s">
        <v>2</v>
      </c>
      <c r="Y2" s="10" t="s">
        <v>3</v>
      </c>
      <c r="Z2" s="10" t="s">
        <v>4</v>
      </c>
      <c r="AA2" s="10" t="s">
        <v>5</v>
      </c>
      <c r="AB2" s="10" t="s">
        <v>6</v>
      </c>
      <c r="AC2" s="10" t="s">
        <v>7</v>
      </c>
      <c r="AD2" s="10" t="s">
        <v>8</v>
      </c>
      <c r="AE2" s="11" t="s">
        <v>9</v>
      </c>
      <c r="AF2" s="9" t="s">
        <v>0</v>
      </c>
      <c r="AG2" s="10" t="s">
        <v>1</v>
      </c>
      <c r="AH2" s="10" t="s">
        <v>2</v>
      </c>
      <c r="AI2" s="10" t="s">
        <v>3</v>
      </c>
      <c r="AJ2" s="10" t="s">
        <v>4</v>
      </c>
      <c r="AK2" s="10" t="s">
        <v>5</v>
      </c>
      <c r="AL2" s="10" t="s">
        <v>6</v>
      </c>
      <c r="AM2" s="10" t="s">
        <v>7</v>
      </c>
      <c r="AN2" s="10" t="s">
        <v>8</v>
      </c>
      <c r="AO2" s="11" t="s">
        <v>9</v>
      </c>
    </row>
    <row r="3" spans="1:41" x14ac:dyDescent="0.35">
      <c r="A3" s="12" t="s">
        <v>10</v>
      </c>
      <c r="B3">
        <v>-5.296112861466602</v>
      </c>
      <c r="C3">
        <v>-2.2141596112316924</v>
      </c>
      <c r="D3">
        <v>-5.5972225716722885</v>
      </c>
      <c r="E3">
        <v>10.381082824455691</v>
      </c>
      <c r="F3">
        <v>4.9670338362659523</v>
      </c>
      <c r="G3">
        <v>2.4192050232089493</v>
      </c>
      <c r="H3">
        <v>-4.2786325055992869</v>
      </c>
      <c r="I3">
        <v>-2.451663804500551</v>
      </c>
      <c r="J3">
        <v>6.0050402557362563</v>
      </c>
      <c r="K3">
        <v>6.0050402557360707</v>
      </c>
      <c r="L3">
        <v>-2.618648417340721</v>
      </c>
      <c r="M3">
        <v>-1.1308038308689368</v>
      </c>
      <c r="N3">
        <v>-2.8793613908066118</v>
      </c>
      <c r="O3">
        <v>5.1588091953443671</v>
      </c>
      <c r="P3">
        <v>2.549168222007193</v>
      </c>
      <c r="Q3">
        <v>1.2383719264733182</v>
      </c>
      <c r="R3">
        <v>-2.2100993126433366</v>
      </c>
      <c r="S3">
        <v>-1.2696551624375341</v>
      </c>
      <c r="T3">
        <v>3.0891421848249725</v>
      </c>
      <c r="U3">
        <v>3.0891421848247931</v>
      </c>
      <c r="V3">
        <v>2.5110993773346322</v>
      </c>
      <c r="W3">
        <v>1.1747483521648572</v>
      </c>
      <c r="X3">
        <v>3.0468286323522729</v>
      </c>
      <c r="Y3">
        <v>-5.0709903366469389</v>
      </c>
      <c r="Z3">
        <v>-2.6784835755913674</v>
      </c>
      <c r="AA3">
        <v>-1.2931816862963925</v>
      </c>
      <c r="AB3">
        <v>2.3619088527801648</v>
      </c>
      <c r="AC3">
        <v>1.3659136624505321</v>
      </c>
      <c r="AD3">
        <v>-3.2687798458376429</v>
      </c>
      <c r="AE3">
        <v>-3.2687798458378303</v>
      </c>
      <c r="AF3">
        <v>4.5067167007875737</v>
      </c>
      <c r="AG3">
        <v>2.3450521809099372</v>
      </c>
      <c r="AH3">
        <v>6.2495837503413334</v>
      </c>
      <c r="AI3">
        <v>-9.9581537378172289</v>
      </c>
      <c r="AJ3">
        <v>-5.4072849645249548</v>
      </c>
      <c r="AK3">
        <v>-2.6115359188535803</v>
      </c>
      <c r="AL3">
        <v>4.8969186348465135</v>
      </c>
      <c r="AM3">
        <v>2.8607801057544417</v>
      </c>
      <c r="AN3">
        <v>-6.704754097922855</v>
      </c>
      <c r="AO3">
        <v>-6.7047540979230158</v>
      </c>
    </row>
    <row r="4" spans="1:41" x14ac:dyDescent="0.35">
      <c r="A4" s="12" t="s">
        <v>11</v>
      </c>
      <c r="B4">
        <v>1.0334153003016959</v>
      </c>
      <c r="C4">
        <v>-1.2017550648785027</v>
      </c>
      <c r="D4">
        <v>-0.20732653767239875</v>
      </c>
      <c r="E4">
        <v>0.56723822406861957</v>
      </c>
      <c r="F4">
        <v>0.12561374711426052</v>
      </c>
      <c r="G4">
        <v>0.11694532185776739</v>
      </c>
      <c r="H4">
        <v>-8.4317520040114544E-2</v>
      </c>
      <c r="I4">
        <v>-4.28345332773096E-2</v>
      </c>
      <c r="J4">
        <v>0.22400723412532289</v>
      </c>
      <c r="K4">
        <v>0.22400723412512683</v>
      </c>
      <c r="L4">
        <v>0.50488529049250719</v>
      </c>
      <c r="M4">
        <v>-0.60597302645517381</v>
      </c>
      <c r="N4">
        <v>-0.1009753056266625</v>
      </c>
      <c r="O4">
        <v>0.27803116907630904</v>
      </c>
      <c r="P4">
        <v>6.1176082922156115E-2</v>
      </c>
      <c r="Q4">
        <v>5.6977427027758203E-2</v>
      </c>
      <c r="R4">
        <v>-4.1099788293425171E-2</v>
      </c>
      <c r="S4">
        <v>-2.0889799237060136E-2</v>
      </c>
      <c r="T4">
        <v>0.10912846827720632</v>
      </c>
      <c r="U4">
        <v>0.10912846827702083</v>
      </c>
      <c r="V4">
        <v>-0.48239408731714772</v>
      </c>
      <c r="W4">
        <v>0.61618206946427034</v>
      </c>
      <c r="X4">
        <v>9.5917881669149982E-2</v>
      </c>
      <c r="Y4">
        <v>-0.26729458678696949</v>
      </c>
      <c r="Z4">
        <v>-5.8103510307365575E-2</v>
      </c>
      <c r="AA4">
        <v>-5.4154094511491002E-2</v>
      </c>
      <c r="AB4">
        <v>3.9102231663363338E-2</v>
      </c>
      <c r="AC4">
        <v>1.9894113872708674E-2</v>
      </c>
      <c r="AD4">
        <v>-0.10371972768907096</v>
      </c>
      <c r="AE4">
        <v>-0.10371972768925707</v>
      </c>
      <c r="AF4">
        <v>-0.94340254702141202</v>
      </c>
      <c r="AG4">
        <v>1.2415377478696359</v>
      </c>
      <c r="AH4">
        <v>0.18707627602053425</v>
      </c>
      <c r="AI4">
        <v>-0.52428102801635412</v>
      </c>
      <c r="AJ4">
        <v>-0.11331160600757868</v>
      </c>
      <c r="AK4">
        <v>-0.10564231785070047</v>
      </c>
      <c r="AL4">
        <v>7.632016067652829E-2</v>
      </c>
      <c r="AM4">
        <v>3.8848410165945882E-2</v>
      </c>
      <c r="AN4">
        <v>-0.20234873738827183</v>
      </c>
      <c r="AO4">
        <v>-0.202348737388438</v>
      </c>
    </row>
    <row r="5" spans="1:41" x14ac:dyDescent="0.35">
      <c r="A5" s="12" t="s">
        <v>12</v>
      </c>
      <c r="B5">
        <v>-2.3553251772927281E-5</v>
      </c>
      <c r="C5">
        <v>-5.8092340096123212E-6</v>
      </c>
      <c r="D5">
        <v>-1.5540767632205595E-6</v>
      </c>
      <c r="E5">
        <v>1.1554826430035008E-5</v>
      </c>
      <c r="F5">
        <v>8.6847926483214198E-7</v>
      </c>
      <c r="G5">
        <v>-1.9340441472957019E-6</v>
      </c>
      <c r="H5">
        <v>-9.055416917821158E-7</v>
      </c>
      <c r="I5">
        <v>-5.5499036806472441E-7</v>
      </c>
      <c r="J5">
        <v>1.6746130613820645E-6</v>
      </c>
      <c r="K5">
        <v>1.6746128734170903E-6</v>
      </c>
      <c r="L5">
        <v>-1.1771941130653628E-5</v>
      </c>
      <c r="M5">
        <v>-2.9639888919988085E-6</v>
      </c>
      <c r="N5">
        <v>-7.7700679263832541E-7</v>
      </c>
      <c r="O5">
        <v>5.7462436762044879E-6</v>
      </c>
      <c r="P5">
        <v>4.3438555201321437E-7</v>
      </c>
      <c r="Q5">
        <v>-9.6647782698244028E-7</v>
      </c>
      <c r="R5">
        <v>-4.5165195775053054E-7</v>
      </c>
      <c r="S5">
        <v>-2.7656855784512988E-7</v>
      </c>
      <c r="T5">
        <v>8.373561467156058E-7</v>
      </c>
      <c r="U5">
        <v>8.3735597864804542E-7</v>
      </c>
      <c r="V5">
        <v>1.1780518751882556E-5</v>
      </c>
      <c r="W5">
        <v>2.8046527009525393E-6</v>
      </c>
      <c r="X5">
        <v>7.7680581398957592E-7</v>
      </c>
      <c r="Y5">
        <v>-5.8529085080491307E-6</v>
      </c>
      <c r="Z5">
        <v>-4.3212753145305059E-7</v>
      </c>
      <c r="AA5">
        <v>9.6916836065387298E-7</v>
      </c>
      <c r="AB5">
        <v>4.5412109045461923E-7</v>
      </c>
      <c r="AC5">
        <v>2.7899593589384917E-7</v>
      </c>
      <c r="AD5">
        <v>-8.369166169338225E-7</v>
      </c>
      <c r="AE5">
        <v>-8.3691679553523252E-7</v>
      </c>
      <c r="AF5">
        <v>2.3554618472439164E-5</v>
      </c>
      <c r="AG5">
        <v>5.6682720178168828E-6</v>
      </c>
      <c r="AH5">
        <v>1.5536988767516136E-6</v>
      </c>
      <c r="AI5">
        <v>-1.1650194177725936E-5</v>
      </c>
      <c r="AJ5">
        <v>-8.6584172650172143E-7</v>
      </c>
      <c r="AK5">
        <v>1.9364435372618955E-6</v>
      </c>
      <c r="AL5">
        <v>9.0720698601685035E-7</v>
      </c>
      <c r="AM5">
        <v>5.5684774313402346E-7</v>
      </c>
      <c r="AN5">
        <v>-1.67400969433765E-6</v>
      </c>
      <c r="AO5">
        <v>-1.6740098881066133E-6</v>
      </c>
    </row>
    <row r="6" spans="1:41" x14ac:dyDescent="0.35">
      <c r="A6" s="12" t="s">
        <v>13</v>
      </c>
      <c r="B6">
        <v>-1.4023362218469948</v>
      </c>
      <c r="C6">
        <v>-0.62798677622526022</v>
      </c>
      <c r="D6">
        <v>-2.5099371989392196</v>
      </c>
      <c r="E6">
        <v>3.7486955165540508</v>
      </c>
      <c r="F6">
        <v>2.5872356425856333</v>
      </c>
      <c r="G6">
        <v>1.2965832141176823</v>
      </c>
      <c r="H6">
        <v>-2.4996649478479642</v>
      </c>
      <c r="I6">
        <v>-1.4944796187775893</v>
      </c>
      <c r="J6">
        <v>2.6922998667282738</v>
      </c>
      <c r="K6">
        <v>2.69229986672809</v>
      </c>
      <c r="L6">
        <v>-0.69977574966553158</v>
      </c>
      <c r="M6">
        <v>-0.31627435916635938</v>
      </c>
      <c r="N6">
        <v>-1.2761701789358695</v>
      </c>
      <c r="O6">
        <v>1.8780339264274577</v>
      </c>
      <c r="P6">
        <v>1.3210237196943391</v>
      </c>
      <c r="Q6">
        <v>0.6621389811190922</v>
      </c>
      <c r="R6">
        <v>-1.2790524171562512</v>
      </c>
      <c r="S6">
        <v>-0.76527033300400382</v>
      </c>
      <c r="T6">
        <v>1.3688876881497112</v>
      </c>
      <c r="U6">
        <v>1.3688876881495393</v>
      </c>
      <c r="V6">
        <v>0.69640093188888241</v>
      </c>
      <c r="W6">
        <v>0.32087851261817013</v>
      </c>
      <c r="X6">
        <v>1.32077896665315</v>
      </c>
      <c r="Y6">
        <v>-1.8852596386909282</v>
      </c>
      <c r="Z6">
        <v>-1.379335931133246</v>
      </c>
      <c r="AA6">
        <v>-0.69162408042548351</v>
      </c>
      <c r="AB6">
        <v>1.3413596885650545</v>
      </c>
      <c r="AC6">
        <v>0.80374286803390416</v>
      </c>
      <c r="AD6">
        <v>-1.4167283625369922</v>
      </c>
      <c r="AE6">
        <v>-1.4167283625371829</v>
      </c>
      <c r="AF6">
        <v>1.3887488906767198</v>
      </c>
      <c r="AG6">
        <v>0.64641457682395931</v>
      </c>
      <c r="AH6">
        <v>2.6885158283436694</v>
      </c>
      <c r="AI6">
        <v>-3.7775446254828982</v>
      </c>
      <c r="AJ6">
        <v>-2.8207443915946144</v>
      </c>
      <c r="AK6">
        <v>-1.4146602025406494</v>
      </c>
      <c r="AL6">
        <v>2.7492206950786593</v>
      </c>
      <c r="AM6">
        <v>1.6485805136904914</v>
      </c>
      <c r="AN6">
        <v>-2.8838164326743851</v>
      </c>
      <c r="AO6">
        <v>-2.8838164326745552</v>
      </c>
    </row>
    <row r="7" spans="1:41" x14ac:dyDescent="0.35">
      <c r="A7" s="12" t="s">
        <v>14</v>
      </c>
      <c r="B7">
        <v>1.2399546487256423</v>
      </c>
      <c r="C7">
        <v>-1.4373816281094112</v>
      </c>
      <c r="D7">
        <v>-0.24886151945446147</v>
      </c>
      <c r="E7">
        <v>0.675430383805106</v>
      </c>
      <c r="F7">
        <v>0.15075660691718457</v>
      </c>
      <c r="G7">
        <v>0.14029338699372448</v>
      </c>
      <c r="H7">
        <v>-0.10119376057617234</v>
      </c>
      <c r="I7">
        <v>-5.1407685822809766E-2</v>
      </c>
      <c r="J7">
        <v>0.26887674877338535</v>
      </c>
      <c r="K7">
        <v>0.26887674877321477</v>
      </c>
      <c r="L7">
        <v>0.60112377294421115</v>
      </c>
      <c r="M7">
        <v>-0.71740133152821151</v>
      </c>
      <c r="N7">
        <v>-0.12021746217494511</v>
      </c>
      <c r="O7">
        <v>0.32907362395305384</v>
      </c>
      <c r="P7">
        <v>7.2835476882257319E-2</v>
      </c>
      <c r="Q7">
        <v>6.7818572744730257E-2</v>
      </c>
      <c r="R7">
        <v>-4.8926790888083958E-2</v>
      </c>
      <c r="S7">
        <v>-2.4866237114556555E-2</v>
      </c>
      <c r="T7">
        <v>0.12991862342938715</v>
      </c>
      <c r="U7">
        <v>0.12991862342919736</v>
      </c>
      <c r="V7">
        <v>-0.56633531342747989</v>
      </c>
      <c r="W7">
        <v>0.72839469326032391</v>
      </c>
      <c r="X7">
        <v>0.11252740045181693</v>
      </c>
      <c r="Y7">
        <v>-0.31286061270501725</v>
      </c>
      <c r="Z7">
        <v>-6.8182749454600219E-2</v>
      </c>
      <c r="AA7">
        <v>-6.3546898494212578E-2</v>
      </c>
      <c r="AB7">
        <v>4.587245433607804E-2</v>
      </c>
      <c r="AC7">
        <v>2.333483727111256E-2</v>
      </c>
      <c r="AD7">
        <v>-0.12168799679757247</v>
      </c>
      <c r="AE7">
        <v>-0.12168799679776073</v>
      </c>
      <c r="AF7">
        <v>-1.100514185237937</v>
      </c>
      <c r="AG7">
        <v>1.4654475556601354</v>
      </c>
      <c r="AH7">
        <v>0.21801747757610457</v>
      </c>
      <c r="AI7">
        <v>-0.6104986600248703</v>
      </c>
      <c r="AJ7">
        <v>-0.13209778925469798</v>
      </c>
      <c r="AK7">
        <v>-0.12316586867106241</v>
      </c>
      <c r="AL7">
        <v>8.8944693664325433E-2</v>
      </c>
      <c r="AM7">
        <v>4.5266100583590138E-2</v>
      </c>
      <c r="AN7">
        <v>-0.23584201714439595</v>
      </c>
      <c r="AO7">
        <v>-0.23584201714456479</v>
      </c>
    </row>
    <row r="8" spans="1:41" x14ac:dyDescent="0.35">
      <c r="A8" s="12" t="s">
        <v>15</v>
      </c>
      <c r="B8">
        <v>-4.5532863131622827</v>
      </c>
      <c r="C8">
        <v>-1.0391364103284839</v>
      </c>
      <c r="D8">
        <v>-0.31937529761406502</v>
      </c>
      <c r="E8">
        <v>1.8906340652111935</v>
      </c>
      <c r="F8">
        <v>0.25788167755885755</v>
      </c>
      <c r="G8">
        <v>-0.23175416696979834</v>
      </c>
      <c r="H8">
        <v>-0.14965787945023695</v>
      </c>
      <c r="I8">
        <v>-6.9126959602564847E-2</v>
      </c>
      <c r="J8">
        <v>0.34392891551546834</v>
      </c>
      <c r="K8">
        <v>0.34392891551528465</v>
      </c>
      <c r="L8">
        <v>-2.1677526259589674</v>
      </c>
      <c r="M8">
        <v>-0.50135273144699877</v>
      </c>
      <c r="N8">
        <v>-0.13998504168896286</v>
      </c>
      <c r="O8">
        <v>0.86868916766885229</v>
      </c>
      <c r="P8">
        <v>0.10864013826089934</v>
      </c>
      <c r="Q8">
        <v>-0.13112226487106152</v>
      </c>
      <c r="R8">
        <v>-7.0088641897313647E-2</v>
      </c>
      <c r="S8">
        <v>-3.4771351043312249E-2</v>
      </c>
      <c r="T8">
        <v>0.15081164830059182</v>
      </c>
      <c r="U8">
        <v>0.15081164830041299</v>
      </c>
      <c r="V8">
        <v>1.9061759743823952</v>
      </c>
      <c r="W8">
        <v>0.44476806497336685</v>
      </c>
      <c r="X8">
        <v>9.2309930107893401E-2</v>
      </c>
      <c r="Y8">
        <v>-0.67430728092825787</v>
      </c>
      <c r="Z8">
        <v>-3.5043519934540031E-2</v>
      </c>
      <c r="AA8">
        <v>0.17879581591611599</v>
      </c>
      <c r="AB8">
        <v>6.5347432121517238E-2</v>
      </c>
      <c r="AC8">
        <v>4.5509908194244358E-2</v>
      </c>
      <c r="AD8">
        <v>-9.9609839101983802E-2</v>
      </c>
      <c r="AE8">
        <v>-9.9609839102176745E-2</v>
      </c>
      <c r="AF8">
        <v>2.065102872129279</v>
      </c>
      <c r="AG8">
        <v>0.64149821483140723</v>
      </c>
      <c r="AH8">
        <v>6.3074672822466912E-2</v>
      </c>
      <c r="AI8">
        <v>-0.94657800114714397</v>
      </c>
      <c r="AJ8">
        <v>0.18337086645624315</v>
      </c>
      <c r="AK8">
        <v>0.39978884502889128</v>
      </c>
      <c r="AL8">
        <v>0.12366212067430829</v>
      </c>
      <c r="AM8">
        <v>0.1354607304977368</v>
      </c>
      <c r="AN8">
        <v>-6.853741339513636E-2</v>
      </c>
      <c r="AO8">
        <v>-6.8537413395324195E-2</v>
      </c>
    </row>
    <row r="9" spans="1:41" x14ac:dyDescent="0.35">
      <c r="A9" s="12" t="s">
        <v>16</v>
      </c>
      <c r="B9">
        <v>-6.3246941074745072E-2</v>
      </c>
      <c r="C9">
        <v>3.9657519949615631E-2</v>
      </c>
      <c r="D9">
        <v>-8.182054277229768E-2</v>
      </c>
      <c r="E9">
        <v>0.33800781008847369</v>
      </c>
      <c r="F9">
        <v>0.30729559370985865</v>
      </c>
      <c r="G9">
        <v>0.25553862134796901</v>
      </c>
      <c r="H9">
        <v>7.091316410286265E-2</v>
      </c>
      <c r="I9">
        <v>0.11762297218079681</v>
      </c>
      <c r="J9">
        <v>8.7680756165053914E-2</v>
      </c>
      <c r="K9">
        <v>8.7680756164870949E-2</v>
      </c>
      <c r="L9">
        <v>-3.2153135626316075E-2</v>
      </c>
      <c r="M9">
        <v>1.9655576800917139E-2</v>
      </c>
      <c r="N9">
        <v>-4.1535177692317571E-2</v>
      </c>
      <c r="O9">
        <v>0.17042596849751393</v>
      </c>
      <c r="P9">
        <v>0.1550776694137449</v>
      </c>
      <c r="Q9">
        <v>0.12890615882696949</v>
      </c>
      <c r="R9">
        <v>3.5644128788573232E-2</v>
      </c>
      <c r="S9">
        <v>5.9244519773421045E-2</v>
      </c>
      <c r="T9">
        <v>4.4510711419021798E-2</v>
      </c>
      <c r="U9">
        <v>4.451071141884437E-2</v>
      </c>
      <c r="V9">
        <v>3.3234784652328438E-2</v>
      </c>
      <c r="W9">
        <v>-1.9304508306259648E-2</v>
      </c>
      <c r="X9">
        <v>4.2822282989988872E-2</v>
      </c>
      <c r="Y9">
        <v>-0.17333011578806998</v>
      </c>
      <c r="Z9">
        <v>-0.15799794601104447</v>
      </c>
      <c r="AA9">
        <v>-0.13122654474557802</v>
      </c>
      <c r="AB9">
        <v>-3.6021411574723078E-2</v>
      </c>
      <c r="AC9">
        <v>-6.01243050216618E-2</v>
      </c>
      <c r="AD9">
        <v>-4.5891373815565802E-2</v>
      </c>
      <c r="AE9">
        <v>-4.5891373815740863E-2</v>
      </c>
      <c r="AF9">
        <v>6.757384305164435E-2</v>
      </c>
      <c r="AG9">
        <v>-3.8252503885204361E-2</v>
      </c>
      <c r="AH9">
        <v>8.697016629584102E-2</v>
      </c>
      <c r="AI9">
        <v>-0.34962529811033555</v>
      </c>
      <c r="AJ9">
        <v>-0.31897812781735746</v>
      </c>
      <c r="AK9">
        <v>-0.26482123430443216</v>
      </c>
      <c r="AL9">
        <v>-7.2422190459061425E-2</v>
      </c>
      <c r="AM9">
        <v>-0.12114231121274144</v>
      </c>
      <c r="AN9">
        <v>-9.3204696061389744E-2</v>
      </c>
      <c r="AO9">
        <v>-9.3204696061564035E-2</v>
      </c>
    </row>
    <row r="10" spans="1:41" x14ac:dyDescent="0.35">
      <c r="A10" s="12" t="s">
        <v>17</v>
      </c>
      <c r="B10">
        <v>-7.2951331349960442E-4</v>
      </c>
      <c r="C10">
        <v>-3.3170339639609659E-4</v>
      </c>
      <c r="D10">
        <v>-1.4518745041753956E-3</v>
      </c>
      <c r="E10">
        <v>2.3955685892169116E-3</v>
      </c>
      <c r="F10">
        <v>1.4128653555569896E-3</v>
      </c>
      <c r="G10">
        <v>7.122988095418089E-4</v>
      </c>
      <c r="H10">
        <v>-1.3349001433492127E-3</v>
      </c>
      <c r="I10">
        <v>-7.9193424141141863E-4</v>
      </c>
      <c r="J10">
        <v>1.557317907781893E-3</v>
      </c>
      <c r="K10">
        <v>1.5573179076027782E-3</v>
      </c>
      <c r="L10">
        <v>-3.6475454263329291E-4</v>
      </c>
      <c r="M10">
        <v>-1.6584977823996146E-4</v>
      </c>
      <c r="N10">
        <v>-7.2594129535639225E-4</v>
      </c>
      <c r="O10">
        <v>1.1977791141515343E-3</v>
      </c>
      <c r="P10">
        <v>7.0643769081019092E-4</v>
      </c>
      <c r="Q10">
        <v>3.5615191410039214E-4</v>
      </c>
      <c r="R10">
        <v>-6.6745556174052146E-4</v>
      </c>
      <c r="S10">
        <v>-3.9597053534791513E-4</v>
      </c>
      <c r="T10">
        <v>7.7866328678948069E-4</v>
      </c>
      <c r="U10">
        <v>7.786632866196041E-4</v>
      </c>
      <c r="V10">
        <v>3.6475869179178582E-4</v>
      </c>
      <c r="W10">
        <v>1.6571416437131573E-4</v>
      </c>
      <c r="X10">
        <v>7.2594869675308234E-4</v>
      </c>
      <c r="Y10">
        <v>-1.1978590627581981E-3</v>
      </c>
      <c r="Z10">
        <v>-7.0644596108275428E-4</v>
      </c>
      <c r="AA10">
        <v>-3.5615463412036637E-4</v>
      </c>
      <c r="AB10">
        <v>6.674691394240183E-4</v>
      </c>
      <c r="AC10">
        <v>3.9597979576930302E-4</v>
      </c>
      <c r="AD10">
        <v>-7.7867103267900998E-4</v>
      </c>
      <c r="AE10">
        <v>-7.7867103284892387E-4</v>
      </c>
      <c r="AF10">
        <v>7.2950185646872224E-4</v>
      </c>
      <c r="AG10">
        <v>3.3151415373886814E-4</v>
      </c>
      <c r="AH10">
        <v>1.4519055044176618E-3</v>
      </c>
      <c r="AI10">
        <v>-2.3956544695029613E-3</v>
      </c>
      <c r="AJ10">
        <v>-1.4129017692415926E-3</v>
      </c>
      <c r="AK10">
        <v>-7.1231536522282511E-4</v>
      </c>
      <c r="AL10">
        <v>1.3349470159866206E-3</v>
      </c>
      <c r="AM10">
        <v>7.919646564106752E-4</v>
      </c>
      <c r="AN10">
        <v>-1.5573508834129594E-3</v>
      </c>
      <c r="AO10">
        <v>-1.5573508835925382E-3</v>
      </c>
    </row>
    <row r="11" spans="1:41" x14ac:dyDescent="0.35">
      <c r="A11" s="12" t="s">
        <v>18</v>
      </c>
      <c r="B11">
        <v>-1.2078369009385045E-3</v>
      </c>
      <c r="C11">
        <v>-8.2848883591035921E-4</v>
      </c>
      <c r="D11">
        <v>-2.32632627784831E-3</v>
      </c>
      <c r="E11">
        <v>-1.7171523933957943E-2</v>
      </c>
      <c r="F11">
        <v>-3.972608305115527E-2</v>
      </c>
      <c r="G11">
        <v>-3.4892162389234226E-2</v>
      </c>
      <c r="H11">
        <v>-1.3486749926509492E-2</v>
      </c>
      <c r="I11">
        <v>-1.8671713192989544E-2</v>
      </c>
      <c r="J11">
        <v>2.4956950418802272E-3</v>
      </c>
      <c r="K11">
        <v>2.4956950416904289E-3</v>
      </c>
      <c r="L11">
        <v>-6.1134571887114285E-4</v>
      </c>
      <c r="M11">
        <v>-4.1707528871812909E-4</v>
      </c>
      <c r="N11">
        <v>-1.19338596627904E-3</v>
      </c>
      <c r="O11">
        <v>-8.7255660542357016E-3</v>
      </c>
      <c r="P11">
        <v>-2.0257484878712456E-2</v>
      </c>
      <c r="Q11">
        <v>-1.7794311854367466E-2</v>
      </c>
      <c r="R11">
        <v>-6.8850985187386606E-3</v>
      </c>
      <c r="S11">
        <v>-9.5275182682120988E-3</v>
      </c>
      <c r="T11">
        <v>1.2802595728593756E-3</v>
      </c>
      <c r="U11">
        <v>1.2802595726731452E-3</v>
      </c>
      <c r="V11">
        <v>6.2682597469907928E-4</v>
      </c>
      <c r="W11">
        <v>4.2275483575444575E-4</v>
      </c>
      <c r="X11">
        <v>1.257289514699399E-3</v>
      </c>
      <c r="Y11">
        <v>9.0157866336634598E-3</v>
      </c>
      <c r="Z11">
        <v>2.108133533905613E-2</v>
      </c>
      <c r="AA11">
        <v>1.8521863699260056E-2</v>
      </c>
      <c r="AB11">
        <v>7.1819931845313054E-3</v>
      </c>
      <c r="AC11">
        <v>9.9285408256742074E-3</v>
      </c>
      <c r="AD11">
        <v>-1.3487916165185279E-3</v>
      </c>
      <c r="AE11">
        <v>-1.3487916167171934E-3</v>
      </c>
      <c r="AF11">
        <v>1.2697719006485595E-3</v>
      </c>
      <c r="AG11">
        <v>8.5158435368873516E-4</v>
      </c>
      <c r="AH11">
        <v>2.58210798762455E-3</v>
      </c>
      <c r="AI11">
        <v>1.8332986807299192E-2</v>
      </c>
      <c r="AJ11">
        <v>4.3022664769557295E-2</v>
      </c>
      <c r="AK11">
        <v>3.7803430301998765E-2</v>
      </c>
      <c r="AL11">
        <v>1.4674828351192765E-2</v>
      </c>
      <c r="AM11">
        <v>2.0276437577070996E-2</v>
      </c>
      <c r="AN11">
        <v>-2.7700033751412402E-3</v>
      </c>
      <c r="AO11">
        <v>-2.7700033753133928E-3</v>
      </c>
    </row>
    <row r="12" spans="1:41" x14ac:dyDescent="0.35">
      <c r="A12" s="12" t="s">
        <v>19</v>
      </c>
      <c r="B12">
        <v>-0.10547607851956388</v>
      </c>
      <c r="C12">
        <v>3.0355639476317926E-2</v>
      </c>
      <c r="D12">
        <v>-0.16109116767558504</v>
      </c>
      <c r="E12">
        <v>0.49163987815002003</v>
      </c>
      <c r="F12">
        <v>0.44526166048767096</v>
      </c>
      <c r="G12">
        <v>0.36332820264919374</v>
      </c>
      <c r="H12">
        <v>7.76495876889048E-2</v>
      </c>
      <c r="I12">
        <v>0.15029072855594502</v>
      </c>
      <c r="J12">
        <v>0.17269607770604106</v>
      </c>
      <c r="K12">
        <v>0.17269607770585779</v>
      </c>
      <c r="L12">
        <v>-5.384346040733818E-2</v>
      </c>
      <c r="M12">
        <v>1.4822855340085428E-2</v>
      </c>
      <c r="N12">
        <v>-8.3193749372385939E-2</v>
      </c>
      <c r="O12">
        <v>0.24964607409199477</v>
      </c>
      <c r="P12">
        <v>0.22568725660693273</v>
      </c>
      <c r="Q12">
        <v>0.18390802760033961</v>
      </c>
      <c r="R12">
        <v>3.8456227445033631E-2</v>
      </c>
      <c r="S12">
        <v>7.5453585721326238E-2</v>
      </c>
      <c r="T12">
        <v>8.9188177610266109E-2</v>
      </c>
      <c r="U12">
        <v>8.9188177610074748E-2</v>
      </c>
      <c r="V12">
        <v>5.6147247839566525E-2</v>
      </c>
      <c r="W12">
        <v>-1.4087989893611021E-2</v>
      </c>
      <c r="X12">
        <v>8.898271451419143E-2</v>
      </c>
      <c r="Y12">
        <v>-0.25764774959238507</v>
      </c>
      <c r="Z12">
        <v>-0.23177136477186699</v>
      </c>
      <c r="AA12">
        <v>-0.18828845625677521</v>
      </c>
      <c r="AB12">
        <v>-3.7409849064286578E-2</v>
      </c>
      <c r="AC12">
        <v>-7.5816210787322466E-2</v>
      </c>
      <c r="AD12">
        <v>-9.5396743878348386E-2</v>
      </c>
      <c r="AE12">
        <v>-9.5396743878519083E-2</v>
      </c>
      <c r="AF12">
        <v>0.11469875587485588</v>
      </c>
      <c r="AG12">
        <v>-2.7414166445453442E-2</v>
      </c>
      <c r="AH12">
        <v>0.18431019698904114</v>
      </c>
      <c r="AI12">
        <v>-0.5236613803479826</v>
      </c>
      <c r="AJ12">
        <v>-0.46951824573816864</v>
      </c>
      <c r="AK12">
        <v>-0.38076796408804853</v>
      </c>
      <c r="AL12">
        <v>-7.3391934002067866E-2</v>
      </c>
      <c r="AM12">
        <v>-0.15166756568335596</v>
      </c>
      <c r="AN12">
        <v>-0.19759808173122603</v>
      </c>
      <c r="AO12">
        <v>-0.19759808173141705</v>
      </c>
    </row>
    <row r="13" spans="1:41" x14ac:dyDescent="0.35">
      <c r="A13" s="12" t="s">
        <v>20</v>
      </c>
      <c r="B13">
        <v>-7.2951976963327647E-4</v>
      </c>
      <c r="C13">
        <v>-3.3159194189926415E-4</v>
      </c>
      <c r="D13">
        <v>-1.4518743193184555E-3</v>
      </c>
      <c r="E13">
        <v>2.3956339798867684E-3</v>
      </c>
      <c r="F13">
        <v>1.4128644366043501E-3</v>
      </c>
      <c r="G13">
        <v>7.1229736051806362E-4</v>
      </c>
      <c r="H13">
        <v>-1.3349018561817094E-3</v>
      </c>
      <c r="I13">
        <v>-7.9193579736495142E-4</v>
      </c>
      <c r="J13">
        <v>1.5573175527872397E-3</v>
      </c>
      <c r="K13">
        <v>1.5573175526124355E-3</v>
      </c>
      <c r="L13">
        <v>-3.6475461091944964E-4</v>
      </c>
      <c r="M13">
        <v>-1.6585038301319448E-4</v>
      </c>
      <c r="N13">
        <v>-7.2594099399217265E-4</v>
      </c>
      <c r="O13">
        <v>1.1977818541760252E-3</v>
      </c>
      <c r="P13">
        <v>7.0643755357760506E-4</v>
      </c>
      <c r="Q13">
        <v>3.561517659981806E-4</v>
      </c>
      <c r="R13">
        <v>-6.6745571154194219E-4</v>
      </c>
      <c r="S13">
        <v>-3.9597068271404615E-4</v>
      </c>
      <c r="T13">
        <v>7.7866296447320774E-4</v>
      </c>
      <c r="U13">
        <v>7.7866296428320012E-4</v>
      </c>
      <c r="V13">
        <v>3.6475757447838099E-4</v>
      </c>
      <c r="W13">
        <v>1.6571007493674717E-4</v>
      </c>
      <c r="X13">
        <v>7.2594896092563704E-4</v>
      </c>
      <c r="Y13">
        <v>-1.1978549331324725E-3</v>
      </c>
      <c r="Z13">
        <v>-7.0644507855849433E-4</v>
      </c>
      <c r="AA13">
        <v>-3.5615421647091039E-4</v>
      </c>
      <c r="AB13">
        <v>6.6746802340165946E-4</v>
      </c>
      <c r="AC13">
        <v>3.9597907464126498E-4</v>
      </c>
      <c r="AD13">
        <v>-7.7867131020864435E-4</v>
      </c>
      <c r="AE13">
        <v>-7.7867131039789325E-4</v>
      </c>
      <c r="AF13">
        <v>7.2950352778596874E-4</v>
      </c>
      <c r="AG13">
        <v>3.3150808731063517E-4</v>
      </c>
      <c r="AH13">
        <v>1.4519054894771475E-3</v>
      </c>
      <c r="AI13">
        <v>-2.39565235204712E-3</v>
      </c>
      <c r="AJ13">
        <v>-1.4129022238988404E-3</v>
      </c>
      <c r="AK13">
        <v>-7.1231560973475958E-4</v>
      </c>
      <c r="AL13">
        <v>1.3349473195465478E-3</v>
      </c>
      <c r="AM13">
        <v>7.9196481016294122E-4</v>
      </c>
      <c r="AN13">
        <v>-1.5573508588485039E-3</v>
      </c>
      <c r="AO13">
        <v>-1.5573508590402759E-3</v>
      </c>
    </row>
    <row r="14" spans="1:41" x14ac:dyDescent="0.35">
      <c r="A14" s="12" t="s">
        <v>21</v>
      </c>
      <c r="B14">
        <v>-1.2078369493354895E-3</v>
      </c>
      <c r="C14">
        <v>-8.2849502842153797E-4</v>
      </c>
      <c r="D14">
        <v>-2.3263261108848704E-3</v>
      </c>
      <c r="E14">
        <v>-1.7171517989697144E-2</v>
      </c>
      <c r="F14">
        <v>-3.9726082306592803E-2</v>
      </c>
      <c r="G14">
        <v>-3.4892162178683968E-2</v>
      </c>
      <c r="H14">
        <v>-1.3486751081304189E-2</v>
      </c>
      <c r="I14">
        <v>-1.8671713972461798E-2</v>
      </c>
      <c r="J14">
        <v>2.4956948715573919E-3</v>
      </c>
      <c r="K14">
        <v>2.4956948713650506E-3</v>
      </c>
      <c r="L14">
        <v>-6.1134436572037585E-4</v>
      </c>
      <c r="M14">
        <v>-4.1707999327077899E-4</v>
      </c>
      <c r="N14">
        <v>-1.1933862381293592E-3</v>
      </c>
      <c r="O14">
        <v>-8.7255555776440154E-3</v>
      </c>
      <c r="P14">
        <v>-2.0257484244386257E-2</v>
      </c>
      <c r="Q14">
        <v>-1.7794311637159017E-2</v>
      </c>
      <c r="R14">
        <v>-6.885099614904612E-3</v>
      </c>
      <c r="S14">
        <v>-9.5275190224429502E-3</v>
      </c>
      <c r="T14">
        <v>1.2802598710148019E-3</v>
      </c>
      <c r="U14">
        <v>1.2802598708376472E-3</v>
      </c>
      <c r="V14">
        <v>6.2682923736704743E-4</v>
      </c>
      <c r="W14">
        <v>4.2275484871410563E-4</v>
      </c>
      <c r="X14">
        <v>1.2572891910361426E-3</v>
      </c>
      <c r="Y14">
        <v>9.0157908195054176E-3</v>
      </c>
      <c r="Z14">
        <v>2.1081334860081593E-2</v>
      </c>
      <c r="AA14">
        <v>1.8521863514598731E-2</v>
      </c>
      <c r="AB14">
        <v>7.1819933673025246E-3</v>
      </c>
      <c r="AC14">
        <v>9.9285408776929162E-3</v>
      </c>
      <c r="AD14">
        <v>-1.348791269470789E-3</v>
      </c>
      <c r="AE14">
        <v>-1.3487912696573646E-3</v>
      </c>
      <c r="AF14">
        <v>1.2697740464732302E-3</v>
      </c>
      <c r="AG14">
        <v>8.5159566145775003E-4</v>
      </c>
      <c r="AH14">
        <v>2.5821076254288135E-3</v>
      </c>
      <c r="AI14">
        <v>1.8332991447661276E-2</v>
      </c>
      <c r="AJ14">
        <v>4.3022665197820616E-2</v>
      </c>
      <c r="AK14">
        <v>3.7803430561497743E-2</v>
      </c>
      <c r="AL14">
        <v>1.4674827653539049E-2</v>
      </c>
      <c r="AM14">
        <v>2.0276437101889998E-2</v>
      </c>
      <c r="AN14">
        <v>-2.7700030026522409E-3</v>
      </c>
      <c r="AO14">
        <v>-2.7700030028264726E-3</v>
      </c>
    </row>
    <row r="15" spans="1:41" x14ac:dyDescent="0.35">
      <c r="A15" s="12" t="s">
        <v>22</v>
      </c>
      <c r="B15">
        <v>-1.4945619362779237</v>
      </c>
      <c r="C15">
        <v>-9.3803877677964706E-2</v>
      </c>
      <c r="D15">
        <v>-10.675751648909888</v>
      </c>
      <c r="E15">
        <v>17.658602860268228</v>
      </c>
      <c r="F15">
        <v>8.3141889759899517</v>
      </c>
      <c r="G15">
        <v>4.3189625456923837</v>
      </c>
      <c r="H15">
        <v>-8.6934604732874838</v>
      </c>
      <c r="I15">
        <v>-5.3327028951786302</v>
      </c>
      <c r="J15">
        <v>11.447787395457119</v>
      </c>
      <c r="K15">
        <v>11.447787395456929</v>
      </c>
      <c r="L15">
        <v>-0.13367403351731211</v>
      </c>
      <c r="M15">
        <v>-6.1559350543935867E-2</v>
      </c>
      <c r="N15">
        <v>-5.922386929523654</v>
      </c>
      <c r="O15">
        <v>9.0881926990705484</v>
      </c>
      <c r="P15">
        <v>4.5370571941041495</v>
      </c>
      <c r="Q15">
        <v>2.3696887469621841</v>
      </c>
      <c r="R15">
        <v>-4.9292129652439751</v>
      </c>
      <c r="S15">
        <v>-3.0586523525423797</v>
      </c>
      <c r="T15">
        <v>6.350688141326347</v>
      </c>
      <c r="U15">
        <v>6.3506881413261569</v>
      </c>
      <c r="V15">
        <v>0.56230234144252145</v>
      </c>
      <c r="W15">
        <v>0.21949750203020874</v>
      </c>
      <c r="X15">
        <v>7.4615362065779722</v>
      </c>
      <c r="Y15">
        <v>-9.5411249389497765</v>
      </c>
      <c r="Z15">
        <v>-5.7546877000262846</v>
      </c>
      <c r="AA15">
        <v>-2.89784312777009</v>
      </c>
      <c r="AB15">
        <v>6.5438195210098931</v>
      </c>
      <c r="AC15">
        <v>4.113601196849805</v>
      </c>
      <c r="AD15">
        <v>-8.0013467992865266</v>
      </c>
      <c r="AE15">
        <v>-8.0013467992866865</v>
      </c>
      <c r="AF15">
        <v>1.7528806227263727</v>
      </c>
      <c r="AG15">
        <v>0.66502925577350036</v>
      </c>
      <c r="AH15">
        <v>17.044375291805242</v>
      </c>
      <c r="AI15">
        <v>-19.507452038394824</v>
      </c>
      <c r="AJ15">
        <v>-13.478355779579248</v>
      </c>
      <c r="AK15">
        <v>-6.6885602668619271</v>
      </c>
      <c r="AL15">
        <v>15.511230072477936</v>
      </c>
      <c r="AM15">
        <v>9.7828094209881886</v>
      </c>
      <c r="AN15">
        <v>-18.277693891708481</v>
      </c>
      <c r="AO15">
        <v>-18.277693891708626</v>
      </c>
    </row>
    <row r="16" spans="1:41" x14ac:dyDescent="0.35">
      <c r="A16" s="12" t="s">
        <v>23</v>
      </c>
      <c r="B16">
        <v>1.8275335540740381</v>
      </c>
      <c r="C16">
        <v>3.169036283674175</v>
      </c>
      <c r="D16">
        <v>18.980598828351837</v>
      </c>
      <c r="E16">
        <v>-23.330022707374802</v>
      </c>
      <c r="F16">
        <v>-20.481005855681168</v>
      </c>
      <c r="G16">
        <v>-12.17636104418019</v>
      </c>
      <c r="H16">
        <v>15.702850957755599</v>
      </c>
      <c r="I16">
        <v>8.5528228863497322</v>
      </c>
      <c r="J16">
        <v>-20.357436394427506</v>
      </c>
      <c r="K16">
        <v>-20.357436394427658</v>
      </c>
      <c r="L16">
        <v>0.52121304328308371</v>
      </c>
      <c r="M16">
        <v>1.4115673154438388</v>
      </c>
      <c r="N16">
        <v>7.7406557827742706</v>
      </c>
      <c r="O16">
        <v>-10.811816121732148</v>
      </c>
      <c r="P16">
        <v>-8.2133027196557755</v>
      </c>
      <c r="Q16">
        <v>-4.9716479744772908</v>
      </c>
      <c r="R16">
        <v>6.0619966736566697</v>
      </c>
      <c r="S16">
        <v>3.2411588642387232</v>
      </c>
      <c r="T16">
        <v>-8.302324403820883</v>
      </c>
      <c r="U16">
        <v>-8.3023244038210535</v>
      </c>
      <c r="V16">
        <v>-0.13588327172148307</v>
      </c>
      <c r="W16">
        <v>-1.2088463701010217</v>
      </c>
      <c r="X16">
        <v>-5.6243541738616365</v>
      </c>
      <c r="Y16">
        <v>9.3107442298328067</v>
      </c>
      <c r="Z16">
        <v>5.8923647247202791</v>
      </c>
      <c r="AA16">
        <v>3.6424752840388992</v>
      </c>
      <c r="AB16">
        <v>-4.1476924677170546</v>
      </c>
      <c r="AC16">
        <v>-2.1637499837918037</v>
      </c>
      <c r="AD16">
        <v>6.0327197806525277</v>
      </c>
      <c r="AE16">
        <v>6.0327197806523341</v>
      </c>
      <c r="AF16">
        <v>-1.5901384636670897</v>
      </c>
      <c r="AG16">
        <v>-2.3883835966610558</v>
      </c>
      <c r="AH16">
        <v>-9.87050916127113</v>
      </c>
      <c r="AI16">
        <v>17.311143187146598</v>
      </c>
      <c r="AJ16">
        <v>10.351511295051539</v>
      </c>
      <c r="AK16">
        <v>6.3229009754551742</v>
      </c>
      <c r="AL16">
        <v>-7.1375653511525972</v>
      </c>
      <c r="AM16">
        <v>-3.6816764555031209</v>
      </c>
      <c r="AN16">
        <v>10.587549289841064</v>
      </c>
      <c r="AO16">
        <v>10.58754928984086</v>
      </c>
    </row>
    <row r="17" spans="1:41" x14ac:dyDescent="0.35">
      <c r="A17" s="12" t="s">
        <v>24</v>
      </c>
      <c r="B17">
        <v>0.12401628997840893</v>
      </c>
      <c r="C17">
        <v>0.33858033299961665</v>
      </c>
      <c r="D17">
        <v>-3.7593675964569459E-2</v>
      </c>
      <c r="E17">
        <v>1.7265055513826253</v>
      </c>
      <c r="F17">
        <v>2.206219565171148</v>
      </c>
      <c r="G17">
        <v>1.945456611733428</v>
      </c>
      <c r="H17">
        <v>0.75882328882515959</v>
      </c>
      <c r="I17">
        <v>1.0448327117476526</v>
      </c>
      <c r="J17">
        <v>3.9835705354169131E-2</v>
      </c>
      <c r="K17">
        <v>3.9835705353984591E-2</v>
      </c>
      <c r="L17">
        <v>6.7098277192194605E-2</v>
      </c>
      <c r="M17">
        <v>0.17296674185056662</v>
      </c>
      <c r="N17">
        <v>-2.279872575051041E-2</v>
      </c>
      <c r="O17">
        <v>0.94573146661181828</v>
      </c>
      <c r="P17">
        <v>1.22230644026567</v>
      </c>
      <c r="Q17">
        <v>1.0769085870148085</v>
      </c>
      <c r="R17">
        <v>0.4175788955197432</v>
      </c>
      <c r="S17">
        <v>0.57659523710081872</v>
      </c>
      <c r="T17">
        <v>2.4203924030218465E-2</v>
      </c>
      <c r="U17">
        <v>2.4203924030035448E-2</v>
      </c>
      <c r="V17">
        <v>-7.863446883675887E-2</v>
      </c>
      <c r="W17">
        <v>-0.18106127128570171</v>
      </c>
      <c r="X17">
        <v>3.3372512169888707E-2</v>
      </c>
      <c r="Y17">
        <v>-1.1414374451605414</v>
      </c>
      <c r="Z17">
        <v>-1.5092116505219768</v>
      </c>
      <c r="AA17">
        <v>-1.3273812781841041</v>
      </c>
      <c r="AB17">
        <v>-0.50853649362771214</v>
      </c>
      <c r="AC17">
        <v>-0.70627261388276508</v>
      </c>
      <c r="AD17">
        <v>-3.5530858086503789E-2</v>
      </c>
      <c r="AE17">
        <v>-3.5530858086684436E-2</v>
      </c>
      <c r="AF17">
        <v>-0.17028939089390985</v>
      </c>
      <c r="AG17">
        <v>-0.37101733758921507</v>
      </c>
      <c r="AH17">
        <v>8.062923302770561E-2</v>
      </c>
      <c r="AI17">
        <v>-2.5137938301055085</v>
      </c>
      <c r="AJ17">
        <v>-3.3620764662680096</v>
      </c>
      <c r="AK17">
        <v>-2.9544175308300127</v>
      </c>
      <c r="AL17">
        <v>-1.1248627501142257</v>
      </c>
      <c r="AM17">
        <v>-1.56694223751409</v>
      </c>
      <c r="AN17">
        <v>-8.5937305151445917E-2</v>
      </c>
      <c r="AO17">
        <v>-8.5937305151614241E-2</v>
      </c>
    </row>
    <row r="18" spans="1:41" x14ac:dyDescent="0.35">
      <c r="A18" s="12" t="s">
        <v>25</v>
      </c>
      <c r="B18">
        <v>0.22652920195042103</v>
      </c>
      <c r="C18">
        <v>0.42371743279870522</v>
      </c>
      <c r="D18">
        <v>0.14609581854046938</v>
      </c>
      <c r="E18">
        <v>0.96565888912930631</v>
      </c>
      <c r="F18">
        <v>1.1949849795400018</v>
      </c>
      <c r="G18">
        <v>1.097971063878507</v>
      </c>
      <c r="H18">
        <v>0.53629705187711729</v>
      </c>
      <c r="I18">
        <v>0.66645556973132281</v>
      </c>
      <c r="J18">
        <v>-0.15725507964002419</v>
      </c>
      <c r="K18">
        <v>-0.1572550796402146</v>
      </c>
      <c r="L18">
        <v>0.1229352378541322</v>
      </c>
      <c r="M18">
        <v>0.21742010047657553</v>
      </c>
      <c r="N18">
        <v>7.7715792744983456E-2</v>
      </c>
      <c r="O18">
        <v>0.52866364470762539</v>
      </c>
      <c r="P18">
        <v>0.66056712181250377</v>
      </c>
      <c r="Q18">
        <v>0.60584191196703685</v>
      </c>
      <c r="R18">
        <v>0.29334537984400172</v>
      </c>
      <c r="S18">
        <v>0.36590939028219627</v>
      </c>
      <c r="T18">
        <v>-8.3640753005554999E-2</v>
      </c>
      <c r="U18">
        <v>-8.3640753005742308E-2</v>
      </c>
      <c r="V18">
        <v>-0.14516081654000282</v>
      </c>
      <c r="W18">
        <v>-0.22977112191345631</v>
      </c>
      <c r="X18">
        <v>-8.7887129468566638E-2</v>
      </c>
      <c r="Y18">
        <v>-0.6398993439859384</v>
      </c>
      <c r="Z18">
        <v>-0.81340075003702106</v>
      </c>
      <c r="AA18">
        <v>-0.74326514184642711</v>
      </c>
      <c r="AB18">
        <v>-0.35343536052998153</v>
      </c>
      <c r="AC18">
        <v>-0.4443257668183192</v>
      </c>
      <c r="AD18">
        <v>9.4564891863343048E-2</v>
      </c>
      <c r="AE18">
        <v>9.4564891863157988E-2</v>
      </c>
      <c r="AF18">
        <v>-0.31578597137129438</v>
      </c>
      <c r="AG18">
        <v>-0.47323307022125838</v>
      </c>
      <c r="AH18">
        <v>-0.18676503105868567</v>
      </c>
      <c r="AI18">
        <v>-1.4134816343781262</v>
      </c>
      <c r="AJ18">
        <v>-1.8101573752914351</v>
      </c>
      <c r="AK18">
        <v>-1.651045901752016</v>
      </c>
      <c r="AL18">
        <v>-0.77797097361116108</v>
      </c>
      <c r="AM18">
        <v>-0.98193380115028073</v>
      </c>
      <c r="AN18">
        <v>0.200934490988397</v>
      </c>
      <c r="AO18">
        <v>0.20093449098820171</v>
      </c>
    </row>
    <row r="19" spans="1:41" x14ac:dyDescent="0.35">
      <c r="A19" s="12" t="s">
        <v>26</v>
      </c>
      <c r="B19">
        <v>-5.0831835546473894E-3</v>
      </c>
      <c r="C19">
        <v>2.4402791077196336E-3</v>
      </c>
      <c r="D19">
        <v>-2.1063609727305266E-3</v>
      </c>
      <c r="E19">
        <v>-0.13068662573095716</v>
      </c>
      <c r="F19">
        <v>-0.20681651139475873</v>
      </c>
      <c r="G19">
        <v>-0.17900622643944064</v>
      </c>
      <c r="H19">
        <v>-6.2157707146772309E-2</v>
      </c>
      <c r="I19">
        <v>-9.0742678519023928E-2</v>
      </c>
      <c r="J19">
        <v>2.2552282803825464E-3</v>
      </c>
      <c r="K19">
        <v>2.2552282801979609E-3</v>
      </c>
      <c r="L19">
        <v>-2.7343059296325136E-3</v>
      </c>
      <c r="M19">
        <v>1.2232692971286226E-3</v>
      </c>
      <c r="N19">
        <v>-1.3477245086576275E-3</v>
      </c>
      <c r="O19">
        <v>-7.405231218714696E-2</v>
      </c>
      <c r="P19">
        <v>-0.12115589594843126</v>
      </c>
      <c r="Q19">
        <v>-0.10491152921148826</v>
      </c>
      <c r="R19">
        <v>-3.6530876301875369E-2</v>
      </c>
      <c r="S19">
        <v>-5.3253009299936288E-2</v>
      </c>
      <c r="T19">
        <v>1.4434505900410345E-3</v>
      </c>
      <c r="U19">
        <v>1.4434505898580962E-3</v>
      </c>
      <c r="V19">
        <v>3.2124172832262276E-3</v>
      </c>
      <c r="W19">
        <v>-1.2198787927066553E-3</v>
      </c>
      <c r="X19">
        <v>2.33408881010492E-3</v>
      </c>
      <c r="Y19">
        <v>9.8273103683453822E-2</v>
      </c>
      <c r="Z19">
        <v>0.17340960045089979</v>
      </c>
      <c r="AA19">
        <v>0.15030373938378028</v>
      </c>
      <c r="AB19">
        <v>5.266238766500056E-2</v>
      </c>
      <c r="AC19">
        <v>7.6522363825453826E-2</v>
      </c>
      <c r="AD19">
        <v>-2.5011381395895487E-3</v>
      </c>
      <c r="AE19">
        <v>-2.5011381397664263E-3</v>
      </c>
      <c r="AF19">
        <v>7.0041149312919538E-3</v>
      </c>
      <c r="AG19">
        <v>-2.4241465386822458E-3</v>
      </c>
      <c r="AH19">
        <v>6.089562466756045E-3</v>
      </c>
      <c r="AI19">
        <v>0.2290370312718385</v>
      </c>
      <c r="AJ19">
        <v>0.41907765543980297</v>
      </c>
      <c r="AK19">
        <v>0.36337120033208831</v>
      </c>
      <c r="AL19">
        <v>0.12759116632383155</v>
      </c>
      <c r="AM19">
        <v>0.18518968575085817</v>
      </c>
      <c r="AN19">
        <v>-6.5264554597826803E-3</v>
      </c>
      <c r="AO19">
        <v>-6.5264554599586246E-3</v>
      </c>
    </row>
    <row r="20" spans="1:41" x14ac:dyDescent="0.35">
      <c r="A20" s="12" t="s">
        <v>27</v>
      </c>
      <c r="B20">
        <v>-5.0831791755097996E-3</v>
      </c>
      <c r="C20">
        <v>2.4402702376740836E-3</v>
      </c>
      <c r="D20">
        <v>-2.1063610475767565E-3</v>
      </c>
      <c r="E20">
        <v>-0.13068662744547441</v>
      </c>
      <c r="F20">
        <v>-0.20681651131564033</v>
      </c>
      <c r="G20">
        <v>-0.1790062262949968</v>
      </c>
      <c r="H20">
        <v>-6.215770714203446E-2</v>
      </c>
      <c r="I20">
        <v>-9.0742678499582591E-2</v>
      </c>
      <c r="J20">
        <v>2.2552283731151054E-3</v>
      </c>
      <c r="K20">
        <v>2.2552283729298213E-3</v>
      </c>
      <c r="L20">
        <v>-2.7343046660794523E-3</v>
      </c>
      <c r="M20">
        <v>1.2233032278225096E-3</v>
      </c>
      <c r="N20">
        <v>-1.3477241815305979E-3</v>
      </c>
      <c r="O20">
        <v>-7.4052297075483595E-2</v>
      </c>
      <c r="P20">
        <v>-0.12115589535703286</v>
      </c>
      <c r="Q20">
        <v>-0.10491152896290336</v>
      </c>
      <c r="R20">
        <v>-3.653087751613282E-2</v>
      </c>
      <c r="S20">
        <v>-5.3253010157396183E-2</v>
      </c>
      <c r="T20">
        <v>1.4434501915401561E-3</v>
      </c>
      <c r="U20">
        <v>1.443450191354526E-3</v>
      </c>
      <c r="V20">
        <v>3.2124169835988669E-3</v>
      </c>
      <c r="W20">
        <v>-1.2198075703871612E-3</v>
      </c>
      <c r="X20">
        <v>2.3340887129436909E-3</v>
      </c>
      <c r="Y20">
        <v>9.8273153265036731E-2</v>
      </c>
      <c r="Z20">
        <v>0.17340959851705695</v>
      </c>
      <c r="AA20">
        <v>0.15030373772785241</v>
      </c>
      <c r="AB20">
        <v>5.266238720427513E-2</v>
      </c>
      <c r="AC20">
        <v>7.6522363073648098E-2</v>
      </c>
      <c r="AD20">
        <v>-2.5011381355534621E-3</v>
      </c>
      <c r="AE20">
        <v>-2.5011381357346058E-3</v>
      </c>
      <c r="AF20">
        <v>7.0041168947751068E-3</v>
      </c>
      <c r="AG20">
        <v>-2.4241412656695587E-3</v>
      </c>
      <c r="AH20">
        <v>6.0895624817763694E-3</v>
      </c>
      <c r="AI20">
        <v>0.22903703357832669</v>
      </c>
      <c r="AJ20">
        <v>0.41907765521907675</v>
      </c>
      <c r="AK20">
        <v>0.36337120018502267</v>
      </c>
      <c r="AL20">
        <v>0.12759116619889058</v>
      </c>
      <c r="AM20">
        <v>0.18518968560698826</v>
      </c>
      <c r="AN20">
        <v>-6.5264554833033197E-3</v>
      </c>
      <c r="AO20">
        <v>-6.5264554834839139E-3</v>
      </c>
    </row>
    <row r="21" spans="1:41" x14ac:dyDescent="0.35">
      <c r="A21" s="12" t="s">
        <v>28</v>
      </c>
      <c r="B21">
        <v>-16.336693067854448</v>
      </c>
      <c r="C21">
        <v>-2.6790319273676009E-2</v>
      </c>
      <c r="D21">
        <v>-5.0213199746748033E-3</v>
      </c>
      <c r="E21">
        <v>1.0804963570952046</v>
      </c>
      <c r="F21">
        <v>0.52898517551213009</v>
      </c>
      <c r="G21">
        <v>1.0393393918012761</v>
      </c>
      <c r="H21">
        <v>0.19454671274309254</v>
      </c>
      <c r="I21">
        <v>0.26063265845320804</v>
      </c>
      <c r="J21">
        <v>5.4220597854839746E-3</v>
      </c>
      <c r="K21">
        <v>5.4220597853125233E-3</v>
      </c>
      <c r="L21">
        <v>-8.3390894952320451</v>
      </c>
      <c r="M21">
        <v>-1.3442551389728866E-2</v>
      </c>
      <c r="N21">
        <v>-2.5693286058106088E-3</v>
      </c>
      <c r="O21">
        <v>0.5497051565585932</v>
      </c>
      <c r="P21">
        <v>0.26988686716657861</v>
      </c>
      <c r="Q21">
        <v>0.53380019968675196</v>
      </c>
      <c r="R21">
        <v>9.9569116515063893E-2</v>
      </c>
      <c r="S21">
        <v>0.13322436516626987</v>
      </c>
      <c r="T21">
        <v>2.7740071593947359E-3</v>
      </c>
      <c r="U21">
        <v>2.7740071592064169E-3</v>
      </c>
      <c r="V21">
        <v>8.6917834665492055</v>
      </c>
      <c r="W21">
        <v>1.3541843036082097E-2</v>
      </c>
      <c r="X21">
        <v>2.6955737343595447E-3</v>
      </c>
      <c r="Y21">
        <v>-0.56990708277579016</v>
      </c>
      <c r="Z21">
        <v>-0.28089286980665157</v>
      </c>
      <c r="AA21">
        <v>-0.56470728166742445</v>
      </c>
      <c r="AB21">
        <v>-0.10443541410800335</v>
      </c>
      <c r="AC21">
        <v>-0.13930388509938912</v>
      </c>
      <c r="AD21">
        <v>-2.909520004168152E-3</v>
      </c>
      <c r="AE21">
        <v>-2.909520004348398E-3</v>
      </c>
      <c r="AF21">
        <v>17.74944497013724</v>
      </c>
      <c r="AG21">
        <v>2.7188090613724104E-2</v>
      </c>
      <c r="AH21">
        <v>5.527254075701908E-3</v>
      </c>
      <c r="AI21">
        <v>-1.1614292840493887</v>
      </c>
      <c r="AJ21">
        <v>-0.57306263641201005</v>
      </c>
      <c r="AK21">
        <v>-1.1632638389194647</v>
      </c>
      <c r="AL21">
        <v>-0.21404821892692968</v>
      </c>
      <c r="AM21">
        <v>-0.28499043982654754</v>
      </c>
      <c r="AN21">
        <v>-5.9651345501004994E-3</v>
      </c>
      <c r="AO21">
        <v>-5.9651345502824416E-3</v>
      </c>
    </row>
    <row r="22" spans="1:41" x14ac:dyDescent="0.35">
      <c r="A22" s="12" t="s">
        <v>29</v>
      </c>
      <c r="B22">
        <v>5.0907538765519229</v>
      </c>
      <c r="C22">
        <v>3.5012733958314501</v>
      </c>
      <c r="D22">
        <v>18.092129851696445</v>
      </c>
      <c r="E22">
        <v>-21.21876405037052</v>
      </c>
      <c r="F22">
        <v>-16.141251616053069</v>
      </c>
      <c r="G22">
        <v>-8.0167950285873992</v>
      </c>
      <c r="H22">
        <v>17.132771123902586</v>
      </c>
      <c r="I22">
        <v>10.557734143573459</v>
      </c>
      <c r="J22">
        <v>-19.405194438857546</v>
      </c>
      <c r="K22">
        <v>-19.405194438857691</v>
      </c>
      <c r="L22">
        <v>2.18879510262239</v>
      </c>
      <c r="M22">
        <v>1.5044807913036284</v>
      </c>
      <c r="N22">
        <v>7.224490655520448</v>
      </c>
      <c r="O22">
        <v>-9.5261472534798877</v>
      </c>
      <c r="P22">
        <v>-6.1874748822535732</v>
      </c>
      <c r="Q22">
        <v>-3.0765422488612213</v>
      </c>
      <c r="R22">
        <v>6.5021310320910377</v>
      </c>
      <c r="S22">
        <v>3.9946305472629535</v>
      </c>
      <c r="T22">
        <v>-7.7489689341795369</v>
      </c>
      <c r="U22">
        <v>-7.7489689341797066</v>
      </c>
      <c r="V22">
        <v>-1.6707965487648493</v>
      </c>
      <c r="W22">
        <v>-1.1903439097929882</v>
      </c>
      <c r="X22">
        <v>-5.1620641663353419</v>
      </c>
      <c r="Y22">
        <v>7.91655881288633</v>
      </c>
      <c r="Z22">
        <v>4.2651400838927236</v>
      </c>
      <c r="AA22">
        <v>2.1340043209155732</v>
      </c>
      <c r="AB22">
        <v>-4.3982982077445572</v>
      </c>
      <c r="AC22">
        <v>-2.6863793457094949</v>
      </c>
      <c r="AD22">
        <v>5.5369781503817643</v>
      </c>
      <c r="AE22">
        <v>5.5369781503815672</v>
      </c>
      <c r="AF22">
        <v>-2.9437387648443019</v>
      </c>
      <c r="AG22">
        <v>-2.1407692432007011</v>
      </c>
      <c r="AH22">
        <v>-9.0365249976215924</v>
      </c>
      <c r="AI22">
        <v>14.598593289500888</v>
      </c>
      <c r="AJ22">
        <v>7.4067188846100658</v>
      </c>
      <c r="AK22">
        <v>3.7208574927926654</v>
      </c>
      <c r="AL22">
        <v>-7.5746854656924683</v>
      </c>
      <c r="AM22">
        <v>-4.6143194050472847</v>
      </c>
      <c r="AN22">
        <v>9.6929161711356944</v>
      </c>
      <c r="AO22">
        <v>9.6929161711354883</v>
      </c>
    </row>
    <row r="23" spans="1:41" x14ac:dyDescent="0.35">
      <c r="A23" s="12" t="s">
        <v>30</v>
      </c>
      <c r="B23">
        <v>1.5564896223808657</v>
      </c>
      <c r="C23">
        <v>0.44715602503796115</v>
      </c>
      <c r="D23">
        <v>-1.5705566934979174</v>
      </c>
      <c r="E23">
        <v>2.4747666438550326</v>
      </c>
      <c r="F23">
        <v>1.0889241514532579</v>
      </c>
      <c r="G23">
        <v>1.1566307278759289</v>
      </c>
      <c r="H23">
        <v>0.44210981219730533</v>
      </c>
      <c r="I23">
        <v>0.56992207683542839</v>
      </c>
      <c r="J23">
        <v>1.6834860011148354</v>
      </c>
      <c r="K23">
        <v>1.6834860011146491</v>
      </c>
      <c r="L23">
        <v>1.2250396739269949</v>
      </c>
      <c r="M23">
        <v>0.25953304187179316</v>
      </c>
      <c r="N23">
        <v>-0.96658097296189838</v>
      </c>
      <c r="O23">
        <v>1.4026352419807051</v>
      </c>
      <c r="P23">
        <v>0.7204626862746355</v>
      </c>
      <c r="Q23">
        <v>0.68693773929267898</v>
      </c>
      <c r="R23">
        <v>-4.526678011191853E-2</v>
      </c>
      <c r="S23">
        <v>0.10604343560099408</v>
      </c>
      <c r="T23">
        <v>1.0361040395584382</v>
      </c>
      <c r="U23">
        <v>1.0361040395582579</v>
      </c>
      <c r="V23">
        <v>-1.2169657225244861</v>
      </c>
      <c r="W23">
        <v>-0.23276679497447922</v>
      </c>
      <c r="X23">
        <v>1.4137445774736528</v>
      </c>
      <c r="Y23">
        <v>-1.8980340904366202</v>
      </c>
      <c r="Z23">
        <v>-1.257029724901406</v>
      </c>
      <c r="AA23">
        <v>-0.96313113522812455</v>
      </c>
      <c r="AB23">
        <v>0.59628907476781423</v>
      </c>
      <c r="AC23">
        <v>0.23006826223186133</v>
      </c>
      <c r="AD23">
        <v>-1.5156371829957231</v>
      </c>
      <c r="AE23">
        <v>-1.5156371829958952</v>
      </c>
      <c r="AF23">
        <v>-2.3677555752342307</v>
      </c>
      <c r="AG23">
        <v>-0.43291531427083701</v>
      </c>
      <c r="AH23">
        <v>3.3789762382121844</v>
      </c>
      <c r="AI23">
        <v>-4.3597199828714492</v>
      </c>
      <c r="AJ23">
        <v>-3.1844436458129524</v>
      </c>
      <c r="AK23">
        <v>-2.2742171824016695</v>
      </c>
      <c r="AL23">
        <v>1.8563487590289345</v>
      </c>
      <c r="AM23">
        <v>0.86027453226586448</v>
      </c>
      <c r="AN23">
        <v>-3.6226822647443631</v>
      </c>
      <c r="AO23">
        <v>-3.6226822647445407</v>
      </c>
    </row>
    <row r="24" spans="1:41" x14ac:dyDescent="0.35">
      <c r="A24" s="12" t="s">
        <v>31</v>
      </c>
      <c r="B24">
        <v>5.8372627375112326E-2</v>
      </c>
      <c r="C24">
        <v>-4.3464865283266735E-2</v>
      </c>
      <c r="D24">
        <v>0.37328859267865544</v>
      </c>
      <c r="E24">
        <v>-2.0657831479431832</v>
      </c>
      <c r="F24">
        <v>-2.8357340559592101</v>
      </c>
      <c r="G24">
        <v>-2.42173292100202</v>
      </c>
      <c r="H24">
        <v>-0.73142150503954551</v>
      </c>
      <c r="I24">
        <v>-1.1472393623692445</v>
      </c>
      <c r="J24">
        <v>-0.40021787436399531</v>
      </c>
      <c r="K24">
        <v>-0.40021787436417855</v>
      </c>
      <c r="L24">
        <v>2.2018321480011718E-2</v>
      </c>
      <c r="M24">
        <v>-2.3019907897241138E-2</v>
      </c>
      <c r="N24">
        <v>0.14701505160096306</v>
      </c>
      <c r="O24">
        <v>-0.90503702924474816</v>
      </c>
      <c r="P24">
        <v>-1.205877914804772</v>
      </c>
      <c r="Q24">
        <v>-1.0330812838767118</v>
      </c>
      <c r="R24">
        <v>-0.32343203180906599</v>
      </c>
      <c r="S24">
        <v>-0.49780572744488771</v>
      </c>
      <c r="T24">
        <v>-0.15761251302015888</v>
      </c>
      <c r="U24">
        <v>-0.1576125130203393</v>
      </c>
      <c r="V24">
        <v>-1.2252754303750297E-2</v>
      </c>
      <c r="W24">
        <v>2.4712333597562065E-2</v>
      </c>
      <c r="X24">
        <v>-9.9279044457008095E-2</v>
      </c>
      <c r="Y24">
        <v>0.72099259479954003</v>
      </c>
      <c r="Z24">
        <v>0.92721780823591649</v>
      </c>
      <c r="AA24">
        <v>0.79779020586239302</v>
      </c>
      <c r="AB24">
        <v>0.26140657015276036</v>
      </c>
      <c r="AC24">
        <v>0.39297267343179554</v>
      </c>
      <c r="AD24">
        <v>0.10642260235642045</v>
      </c>
      <c r="AE24">
        <v>0.10642260235624987</v>
      </c>
      <c r="AF24">
        <v>-1.7691676702385323E-2</v>
      </c>
      <c r="AG24">
        <v>5.0482684067717956E-2</v>
      </c>
      <c r="AH24">
        <v>-0.1682125841621013</v>
      </c>
      <c r="AI24">
        <v>1.3061198031956454</v>
      </c>
      <c r="AJ24">
        <v>1.6617620759799518</v>
      </c>
      <c r="AK24">
        <v>1.4321365218990241</v>
      </c>
      <c r="AL24">
        <v>0.47683868810240154</v>
      </c>
      <c r="AM24">
        <v>0.71098275763793994</v>
      </c>
      <c r="AN24">
        <v>0.18030409849106588</v>
      </c>
      <c r="AO24">
        <v>0.18030409849088075</v>
      </c>
    </row>
    <row r="25" spans="1:41" x14ac:dyDescent="0.35">
      <c r="A25" s="12" t="s">
        <v>32</v>
      </c>
      <c r="B25">
        <v>-7.5672076528765786E-2</v>
      </c>
      <c r="C25">
        <v>-0.11544214819084958</v>
      </c>
      <c r="D25">
        <v>2.582426575824439E-2</v>
      </c>
      <c r="E25">
        <v>-1.2399366817797364</v>
      </c>
      <c r="F25">
        <v>-1.5796998988725335</v>
      </c>
      <c r="G25">
        <v>-1.3904417590218658</v>
      </c>
      <c r="H25">
        <v>-0.54505216285610858</v>
      </c>
      <c r="I25">
        <v>-0.74950135672389318</v>
      </c>
      <c r="J25">
        <v>-2.7529122991900863E-2</v>
      </c>
      <c r="K25">
        <v>-2.752912299207344E-2</v>
      </c>
      <c r="L25">
        <v>-3.8656736944101489E-2</v>
      </c>
      <c r="M25">
        <v>-5.6943004485269857E-2</v>
      </c>
      <c r="N25">
        <v>6.051627856942971E-3</v>
      </c>
      <c r="O25">
        <v>-0.5506922220815117</v>
      </c>
      <c r="P25">
        <v>-0.69849517030759489</v>
      </c>
      <c r="Q25">
        <v>-0.61628841631968634</v>
      </c>
      <c r="R25">
        <v>-0.24542335370569013</v>
      </c>
      <c r="S25">
        <v>-0.33495157132411174</v>
      </c>
      <c r="T25">
        <v>-6.4091059985696419E-3</v>
      </c>
      <c r="U25">
        <v>-6.4091059987525659E-3</v>
      </c>
      <c r="V25">
        <v>3.9042292778872605E-2</v>
      </c>
      <c r="W25">
        <v>5.5147226872184936E-2</v>
      </c>
      <c r="X25">
        <v>2.6551715990904279E-3</v>
      </c>
      <c r="Y25">
        <v>0.44554178200650002</v>
      </c>
      <c r="Z25">
        <v>0.56179320897501583</v>
      </c>
      <c r="AA25">
        <v>0.49785223524256789</v>
      </c>
      <c r="AB25">
        <v>0.20373266993535091</v>
      </c>
      <c r="AC25">
        <v>0.27448640187156148</v>
      </c>
      <c r="AD25">
        <v>-2.9247079028075227E-3</v>
      </c>
      <c r="AE25">
        <v>-2.9247079029923449E-3</v>
      </c>
      <c r="AF25">
        <v>7.7646163540825028E-2</v>
      </c>
      <c r="AG25">
        <v>0.10837963574484939</v>
      </c>
      <c r="AH25">
        <v>1.0830019990962132E-2</v>
      </c>
      <c r="AI25">
        <v>0.8100341104801807</v>
      </c>
      <c r="AJ25">
        <v>1.019324161899406</v>
      </c>
      <c r="AK25">
        <v>0.90512737082798522</v>
      </c>
      <c r="AL25">
        <v>0.37483163627071447</v>
      </c>
      <c r="AM25">
        <v>0.502185104249951</v>
      </c>
      <c r="AN25">
        <v>-1.1765496637857252E-2</v>
      </c>
      <c r="AO25">
        <v>-1.1765496638050965E-2</v>
      </c>
    </row>
    <row r="26" spans="1:41" x14ac:dyDescent="0.35">
      <c r="A26" s="12" t="s">
        <v>33</v>
      </c>
      <c r="B26">
        <v>4.5354445030714886E-3</v>
      </c>
      <c r="C26">
        <v>8.0387741030705237E-4</v>
      </c>
      <c r="D26">
        <v>1.218577565855597E-2</v>
      </c>
      <c r="E26">
        <v>0.16090211042697938</v>
      </c>
      <c r="F26">
        <v>0.37420003054844264</v>
      </c>
      <c r="G26">
        <v>0.32690650869250826</v>
      </c>
      <c r="H26">
        <v>0.12220665670848803</v>
      </c>
      <c r="I26">
        <v>0.17200122963232217</v>
      </c>
      <c r="J26">
        <v>-1.3067991390729563E-2</v>
      </c>
      <c r="K26">
        <v>-1.3067991390925737E-2</v>
      </c>
      <c r="L26">
        <v>1.9737516074054442E-3</v>
      </c>
      <c r="M26">
        <v>3.2520836861202822E-4</v>
      </c>
      <c r="N26">
        <v>4.4474707325301184E-3</v>
      </c>
      <c r="O26">
        <v>6.6595332778845495E-2</v>
      </c>
      <c r="P26">
        <v>0.14688916497231475</v>
      </c>
      <c r="Q26">
        <v>0.12819785757640731</v>
      </c>
      <c r="R26">
        <v>4.750111304104964E-2</v>
      </c>
      <c r="S26">
        <v>6.7140461188294365E-2</v>
      </c>
      <c r="T26">
        <v>-4.7694997924210549E-3</v>
      </c>
      <c r="U26">
        <v>-4.7694997926016301E-3</v>
      </c>
      <c r="V26">
        <v>-1.5796380277758688E-3</v>
      </c>
      <c r="W26">
        <v>-2.1419595642066622E-4</v>
      </c>
      <c r="X26">
        <v>-2.5464002809697543E-3</v>
      </c>
      <c r="Y26">
        <v>-4.8163073060507898E-2</v>
      </c>
      <c r="Z26">
        <v>-9.706286823507311E-2</v>
      </c>
      <c r="AA26">
        <v>-8.4570269027918532E-2</v>
      </c>
      <c r="AB26">
        <v>-3.0875524243753432E-2</v>
      </c>
      <c r="AC26">
        <v>-4.3954322613715062E-2</v>
      </c>
      <c r="AD26">
        <v>2.7308174597198754E-3</v>
      </c>
      <c r="AE26">
        <v>2.7308174595367567E-3</v>
      </c>
      <c r="AF26">
        <v>-2.8910162389544991E-3</v>
      </c>
      <c r="AG26">
        <v>-3.4737636122798523E-4</v>
      </c>
      <c r="AH26">
        <v>-4.0446453919178241E-3</v>
      </c>
      <c r="AI26">
        <v>-8.4099550209859902E-2</v>
      </c>
      <c r="AJ26">
        <v>-0.16356990201153662</v>
      </c>
      <c r="AK26">
        <v>-0.14242888282405242</v>
      </c>
      <c r="AL26">
        <v>-5.1723851439597485E-2</v>
      </c>
      <c r="AM26">
        <v>-7.3824933847400853E-2</v>
      </c>
      <c r="AN26">
        <v>4.3375795825544008E-3</v>
      </c>
      <c r="AO26">
        <v>4.337579582377904E-3</v>
      </c>
    </row>
    <row r="27" spans="1:41" x14ac:dyDescent="0.35">
      <c r="A27" s="12" t="s">
        <v>34</v>
      </c>
      <c r="B27">
        <v>4.5354437366753996E-3</v>
      </c>
      <c r="C27">
        <v>8.0386810880124905E-4</v>
      </c>
      <c r="D27">
        <v>1.2185775688532772E-2</v>
      </c>
      <c r="E27">
        <v>0.16090211321265038</v>
      </c>
      <c r="F27">
        <v>0.37420003035485544</v>
      </c>
      <c r="G27">
        <v>0.32690650855147885</v>
      </c>
      <c r="H27">
        <v>0.12220665682631335</v>
      </c>
      <c r="I27">
        <v>0.17200122968860504</v>
      </c>
      <c r="J27">
        <v>-1.3067991409796592E-2</v>
      </c>
      <c r="K27">
        <v>-1.3067991409981793E-2</v>
      </c>
      <c r="L27">
        <v>1.9737498645956658E-3</v>
      </c>
      <c r="M27">
        <v>3.2517800448844946E-4</v>
      </c>
      <c r="N27">
        <v>4.4474706660799458E-3</v>
      </c>
      <c r="O27">
        <v>6.659531484375579E-2</v>
      </c>
      <c r="P27">
        <v>0.14688916546172001</v>
      </c>
      <c r="Q27">
        <v>0.12819785802834768</v>
      </c>
      <c r="R27">
        <v>4.7501113412376873E-2</v>
      </c>
      <c r="S27">
        <v>6.7140461582981759E-2</v>
      </c>
      <c r="T27">
        <v>-4.7694996784781677E-3</v>
      </c>
      <c r="U27">
        <v>-4.7694996786646774E-3</v>
      </c>
      <c r="V27">
        <v>-1.5796335870059543E-3</v>
      </c>
      <c r="W27">
        <v>-2.1415234250751316E-4</v>
      </c>
      <c r="X27">
        <v>-2.5464000526320869E-3</v>
      </c>
      <c r="Y27">
        <v>-4.8163038615050974E-2</v>
      </c>
      <c r="Z27">
        <v>-9.706286973469222E-2</v>
      </c>
      <c r="AA27">
        <v>-8.4570270143178791E-2</v>
      </c>
      <c r="AB27">
        <v>-3.0875524692944755E-2</v>
      </c>
      <c r="AC27">
        <v>-4.3954323270476513E-2</v>
      </c>
      <c r="AD27">
        <v>2.7308171535340296E-3</v>
      </c>
      <c r="AE27">
        <v>2.7308171533656687E-3</v>
      </c>
      <c r="AF27">
        <v>-2.8910160430642377E-3</v>
      </c>
      <c r="AG27">
        <v>-3.4737658103558357E-4</v>
      </c>
      <c r="AH27">
        <v>-4.0446450414861456E-3</v>
      </c>
      <c r="AI27">
        <v>-8.4099555996130629E-2</v>
      </c>
      <c r="AJ27">
        <v>-0.16356990109194988</v>
      </c>
      <c r="AK27">
        <v>-0.14242888225656913</v>
      </c>
      <c r="AL27">
        <v>-5.1723852032805433E-2</v>
      </c>
      <c r="AM27">
        <v>-7.3824934141728929E-2</v>
      </c>
      <c r="AN27">
        <v>4.337579207100966E-3</v>
      </c>
      <c r="AO27">
        <v>4.3375792069051547E-3</v>
      </c>
    </row>
    <row r="28" spans="1:41" x14ac:dyDescent="0.35">
      <c r="A28" s="12" t="s">
        <v>35</v>
      </c>
      <c r="B28">
        <v>12.243647167271982</v>
      </c>
      <c r="C28">
        <v>5.9786402116783523E-3</v>
      </c>
      <c r="D28">
        <v>5.1650346168175612E-3</v>
      </c>
      <c r="E28">
        <v>-0.94279614995434313</v>
      </c>
      <c r="F28">
        <v>-0.34761022287730731</v>
      </c>
      <c r="G28">
        <v>-1.4559321934845886</v>
      </c>
      <c r="H28">
        <v>-0.19612066329878661</v>
      </c>
      <c r="I28">
        <v>-0.2260554104180961</v>
      </c>
      <c r="J28">
        <v>-5.546897346783433E-3</v>
      </c>
      <c r="K28">
        <v>-5.5468973469669268E-3</v>
      </c>
      <c r="L28">
        <v>5.8133826459623315</v>
      </c>
      <c r="M28">
        <v>2.9270832432230082E-3</v>
      </c>
      <c r="N28">
        <v>2.3840390073500491E-3</v>
      </c>
      <c r="O28">
        <v>-0.43820466149284354</v>
      </c>
      <c r="P28">
        <v>-0.16729337507220043</v>
      </c>
      <c r="Q28">
        <v>-0.66201554639174609</v>
      </c>
      <c r="R28">
        <v>-9.0996896960650997E-2</v>
      </c>
      <c r="S28">
        <v>-0.10607328760247746</v>
      </c>
      <c r="T28">
        <v>-2.5605319915649881E-3</v>
      </c>
      <c r="U28">
        <v>-2.560531991732856E-3</v>
      </c>
      <c r="V28">
        <v>-5.2904932098454402</v>
      </c>
      <c r="W28">
        <v>-2.8139884177901834E-3</v>
      </c>
      <c r="X28">
        <v>-2.0694298405793971E-3</v>
      </c>
      <c r="Y28">
        <v>0.38442424819730769</v>
      </c>
      <c r="Z28">
        <v>0.15555895829089705</v>
      </c>
      <c r="AA28">
        <v>0.559689729884287</v>
      </c>
      <c r="AB28">
        <v>7.9705846295938271E-2</v>
      </c>
      <c r="AC28">
        <v>9.4694626592724943E-2</v>
      </c>
      <c r="AD28">
        <v>2.2230161477446051E-3</v>
      </c>
      <c r="AE28">
        <v>2.2230161475544547E-3</v>
      </c>
      <c r="AF28">
        <v>-10.131385745015841</v>
      </c>
      <c r="AG28">
        <v>-5.524212587442289E-3</v>
      </c>
      <c r="AH28">
        <v>-3.8852783350636507E-3</v>
      </c>
      <c r="AI28">
        <v>0.72469572431405282</v>
      </c>
      <c r="AJ28">
        <v>0.30049150054094387</v>
      </c>
      <c r="AK28">
        <v>1.0385592348826007</v>
      </c>
      <c r="AL28">
        <v>0.15022071777672102</v>
      </c>
      <c r="AM28">
        <v>0.17991463129774518</v>
      </c>
      <c r="AN28">
        <v>4.1739699743466281E-3</v>
      </c>
      <c r="AO28">
        <v>4.1739699741635211E-3</v>
      </c>
    </row>
    <row r="29" spans="1:41" x14ac:dyDescent="0.35">
      <c r="A29" s="12" t="s">
        <v>36</v>
      </c>
      <c r="B29">
        <v>-4.0176948030899953E-2</v>
      </c>
      <c r="C29">
        <v>-0.77784789978646807</v>
      </c>
      <c r="D29">
        <v>1.2625599943440509E-2</v>
      </c>
      <c r="E29">
        <v>-0.41710959473767861</v>
      </c>
      <c r="F29">
        <v>1.98523794189682E-2</v>
      </c>
      <c r="G29">
        <v>1.2679249258264264E-2</v>
      </c>
      <c r="H29">
        <v>-3.3799588387698047E-3</v>
      </c>
      <c r="I29">
        <v>1.2108141007466347E-3</v>
      </c>
      <c r="J29">
        <v>-1.2444568316867998E-2</v>
      </c>
      <c r="K29">
        <v>-1.2444568317052603E-2</v>
      </c>
      <c r="L29">
        <v>-1.9928266586476499E-2</v>
      </c>
      <c r="M29">
        <v>-0.38762520047667032</v>
      </c>
      <c r="N29">
        <v>6.2856078998665028E-3</v>
      </c>
      <c r="O29">
        <v>-0.2078536561989851</v>
      </c>
      <c r="P29">
        <v>9.7918212521592701E-3</v>
      </c>
      <c r="Q29">
        <v>6.2266472727347411E-3</v>
      </c>
      <c r="R29">
        <v>-1.7430003171451513E-3</v>
      </c>
      <c r="S29">
        <v>5.3631165461213569E-4</v>
      </c>
      <c r="T29">
        <v>-6.1949524624843808E-3</v>
      </c>
      <c r="U29">
        <v>-6.1949524626681123E-3</v>
      </c>
      <c r="V29">
        <v>1.9628706255506449E-2</v>
      </c>
      <c r="W29">
        <v>0.38516785105650847</v>
      </c>
      <c r="X29">
        <v>-6.2341257096781193E-3</v>
      </c>
      <c r="Y29">
        <v>0.20650394449724252</v>
      </c>
      <c r="Z29">
        <v>-9.5441958717187997E-3</v>
      </c>
      <c r="AA29">
        <v>-6.0184878488572747E-3</v>
      </c>
      <c r="AB29">
        <v>1.8413391119528801E-3</v>
      </c>
      <c r="AC29">
        <v>-4.0847342633353788E-4</v>
      </c>
      <c r="AD29">
        <v>6.1432037503373659E-3</v>
      </c>
      <c r="AE29">
        <v>6.1432037501407558E-3</v>
      </c>
      <c r="AF29">
        <v>3.8976370711103984E-2</v>
      </c>
      <c r="AG29">
        <v>0.76800516455034096</v>
      </c>
      <c r="AH29">
        <v>-1.2419427948017939E-2</v>
      </c>
      <c r="AI29">
        <v>0.41170587952441073</v>
      </c>
      <c r="AJ29">
        <v>-1.8860041814249925E-2</v>
      </c>
      <c r="AK29">
        <v>-1.184509206919652E-2</v>
      </c>
      <c r="AL29">
        <v>3.7739685017564176E-3</v>
      </c>
      <c r="AM29">
        <v>-6.9857321659973085E-4</v>
      </c>
      <c r="AN29">
        <v>1.2237331404068736E-2</v>
      </c>
      <c r="AO29">
        <v>1.2237331403885693E-2</v>
      </c>
    </row>
    <row r="30" spans="1:41" x14ac:dyDescent="0.35">
      <c r="A30" s="12" t="s">
        <v>37</v>
      </c>
      <c r="B30">
        <v>4.3206004138429709E-4</v>
      </c>
      <c r="C30">
        <v>1.0004693539681947E-4</v>
      </c>
      <c r="D30">
        <v>5.2534640972594143E-5</v>
      </c>
      <c r="E30">
        <v>-8.7569538283622036E-5</v>
      </c>
      <c r="F30">
        <v>-5.0061359052802336E-5</v>
      </c>
      <c r="G30">
        <v>2.2746146273354661E-6</v>
      </c>
      <c r="H30">
        <v>2.960221507714669E-5</v>
      </c>
      <c r="I30">
        <v>1.3860477115619773E-5</v>
      </c>
      <c r="J30">
        <v>-5.6473826677627922E-5</v>
      </c>
      <c r="K30">
        <v>-5.6473826850306566E-5</v>
      </c>
      <c r="L30">
        <v>2.160353398100815E-4</v>
      </c>
      <c r="M30">
        <v>4.992712942731391E-5</v>
      </c>
      <c r="N30">
        <v>2.6267353591667374E-5</v>
      </c>
      <c r="O30">
        <v>-4.3844553687394445E-5</v>
      </c>
      <c r="P30">
        <v>-2.5029262354639621E-5</v>
      </c>
      <c r="Q30">
        <v>1.1387212477371335E-6</v>
      </c>
      <c r="R30">
        <v>1.4801889417879215E-5</v>
      </c>
      <c r="S30">
        <v>6.9311459750684911E-6</v>
      </c>
      <c r="T30">
        <v>-2.8236813369135274E-5</v>
      </c>
      <c r="U30">
        <v>-2.8236813552026492E-5</v>
      </c>
      <c r="V30">
        <v>-2.1602052670444781E-4</v>
      </c>
      <c r="W30">
        <v>-5.0140715963997735E-5</v>
      </c>
      <c r="X30">
        <v>-2.6267220723247694E-5</v>
      </c>
      <c r="Y30">
        <v>4.3721022718937812E-5</v>
      </c>
      <c r="Z30">
        <v>2.503228470537859E-5</v>
      </c>
      <c r="AA30">
        <v>-1.1350120952241369E-6</v>
      </c>
      <c r="AB30">
        <v>-1.4799879111914687E-5</v>
      </c>
      <c r="AC30">
        <v>-6.928935725614379E-6</v>
      </c>
      <c r="AD30">
        <v>2.8236971194021301E-5</v>
      </c>
      <c r="AE30">
        <v>2.8236971002205814E-5</v>
      </c>
      <c r="AF30">
        <v>-4.320380872221828E-4</v>
      </c>
      <c r="AG30">
        <v>-1.00177982611441E-4</v>
      </c>
      <c r="AH30">
        <v>-5.2534562295462879E-5</v>
      </c>
      <c r="AI30">
        <v>8.7506385715552406E-5</v>
      </c>
      <c r="AJ30">
        <v>5.0061423159141375E-5</v>
      </c>
      <c r="AK30">
        <v>-2.272127583297932E-6</v>
      </c>
      <c r="AL30">
        <v>-2.9599951570936701E-5</v>
      </c>
      <c r="AM30">
        <v>-1.3858648296274987E-5</v>
      </c>
      <c r="AN30">
        <v>5.6473926549883848E-5</v>
      </c>
      <c r="AO30">
        <v>5.6473926371600001E-5</v>
      </c>
    </row>
    <row r="31" spans="1:41" x14ac:dyDescent="0.35">
      <c r="A31" s="12" t="s">
        <v>38</v>
      </c>
      <c r="B31">
        <v>2.4108087102466116E-14</v>
      </c>
      <c r="C31">
        <v>-1.634257236702492E-13</v>
      </c>
      <c r="D31">
        <v>-1.2769670320042206E-13</v>
      </c>
      <c r="E31">
        <v>-7.7800241898224928E-14</v>
      </c>
      <c r="F31">
        <v>1.0113793485360079</v>
      </c>
      <c r="G31">
        <v>-0.42324045883397954</v>
      </c>
      <c r="H31">
        <v>-4.769035171227924</v>
      </c>
      <c r="I31">
        <v>-3.6268096120850615</v>
      </c>
      <c r="J31">
        <v>9.7422769148637023E-14</v>
      </c>
      <c r="K31">
        <v>-7.6072076007943403E-14</v>
      </c>
      <c r="L31">
        <v>2.4108087102466116E-14</v>
      </c>
      <c r="M31">
        <v>-1.634257236702492E-13</v>
      </c>
      <c r="N31">
        <v>-1.2769670320042206E-13</v>
      </c>
      <c r="O31">
        <v>-7.7800241898224928E-14</v>
      </c>
      <c r="P31">
        <v>0.50568967426794842</v>
      </c>
      <c r="Q31">
        <v>-0.21162022941698977</v>
      </c>
      <c r="R31">
        <v>-2.3845175856138114</v>
      </c>
      <c r="S31">
        <v>-1.8134048060424297</v>
      </c>
      <c r="T31">
        <v>9.7422769148637023E-14</v>
      </c>
      <c r="U31">
        <v>-7.6072076007943403E-14</v>
      </c>
      <c r="V31">
        <v>2.4108087102466116E-14</v>
      </c>
      <c r="W31">
        <v>-1.634257236702492E-13</v>
      </c>
      <c r="X31">
        <v>-1.2769670320042206E-13</v>
      </c>
      <c r="Y31">
        <v>-7.7800241898224928E-14</v>
      </c>
      <c r="Z31">
        <v>-0.50568967426807532</v>
      </c>
      <c r="AA31">
        <v>0.211620229416941</v>
      </c>
      <c r="AB31">
        <v>2.3845175856140775</v>
      </c>
      <c r="AC31">
        <v>1.8134048060425507</v>
      </c>
      <c r="AD31">
        <v>9.7422769148637023E-14</v>
      </c>
      <c r="AE31">
        <v>-7.6072076007943403E-14</v>
      </c>
      <c r="AF31">
        <v>2.4108087102466116E-14</v>
      </c>
      <c r="AG31">
        <v>-1.634257236702492E-13</v>
      </c>
      <c r="AH31">
        <v>-1.2769670320042206E-13</v>
      </c>
      <c r="AI31">
        <v>-7.7800241898224928E-14</v>
      </c>
      <c r="AJ31">
        <v>-1.0113793485360396</v>
      </c>
      <c r="AK31">
        <v>0.42324045883389422</v>
      </c>
      <c r="AL31">
        <v>4.7690351712277472</v>
      </c>
      <c r="AM31">
        <v>3.6268096120848998</v>
      </c>
      <c r="AN31">
        <v>9.7422769148637023E-14</v>
      </c>
      <c r="AO31">
        <v>-7.6072076007943403E-14</v>
      </c>
    </row>
    <row r="32" spans="1:41" x14ac:dyDescent="0.35">
      <c r="A32" s="12" t="s">
        <v>39</v>
      </c>
      <c r="B32">
        <v>-0.94895848845313968</v>
      </c>
      <c r="C32">
        <v>-0.33907623937933767</v>
      </c>
      <c r="D32">
        <v>-0.92034501006381686</v>
      </c>
      <c r="E32">
        <v>-1.7790413929263005</v>
      </c>
      <c r="F32">
        <v>-3.0347320994411549</v>
      </c>
      <c r="G32">
        <v>-1.637452425364641</v>
      </c>
      <c r="H32">
        <v>3.1962307928767988</v>
      </c>
      <c r="I32">
        <v>1.9649756554913953</v>
      </c>
      <c r="J32">
        <v>0.98736686081944158</v>
      </c>
      <c r="K32">
        <v>0.98736686081924496</v>
      </c>
      <c r="L32">
        <v>-0.46592404802357584</v>
      </c>
      <c r="M32">
        <v>-0.16698213540261939</v>
      </c>
      <c r="N32">
        <v>-0.43855162929776204</v>
      </c>
      <c r="O32">
        <v>-0.85060842562362726</v>
      </c>
      <c r="P32">
        <v>-1.4131992737979402</v>
      </c>
      <c r="Q32">
        <v>-0.76344489563256079</v>
      </c>
      <c r="R32">
        <v>1.4911119824098096</v>
      </c>
      <c r="S32">
        <v>0.91721221497884153</v>
      </c>
      <c r="T32">
        <v>0.47049567562885686</v>
      </c>
      <c r="U32">
        <v>0.47049567562866346</v>
      </c>
      <c r="V32">
        <v>0.45028033360901365</v>
      </c>
      <c r="W32">
        <v>0.16209381644189089</v>
      </c>
      <c r="X32">
        <v>0.40048030382816785</v>
      </c>
      <c r="Y32">
        <v>0.78125620444916344</v>
      </c>
      <c r="Z32">
        <v>1.2332582332846356</v>
      </c>
      <c r="AA32">
        <v>0.6679531993537845</v>
      </c>
      <c r="AB32">
        <v>-1.3060666481414258</v>
      </c>
      <c r="AC32">
        <v>-0.80428917654053678</v>
      </c>
      <c r="AD32">
        <v>-0.4296647511471573</v>
      </c>
      <c r="AE32">
        <v>-0.42966475114733427</v>
      </c>
      <c r="AF32">
        <v>0.88616239296422583</v>
      </c>
      <c r="AG32">
        <v>0.31951003664146577</v>
      </c>
      <c r="AH32">
        <v>0.76735163236355552</v>
      </c>
      <c r="AI32">
        <v>1.5005281891596858</v>
      </c>
      <c r="AJ32">
        <v>2.3108633377142271</v>
      </c>
      <c r="AK32">
        <v>1.2533052049838396</v>
      </c>
      <c r="AL32">
        <v>-2.4518633983298099</v>
      </c>
      <c r="AM32">
        <v>-1.5107357005631454</v>
      </c>
      <c r="AN32">
        <v>-0.82328387189273244</v>
      </c>
      <c r="AO32">
        <v>-0.82328387189290375</v>
      </c>
    </row>
    <row r="33" spans="1:41" x14ac:dyDescent="0.35">
      <c r="A33" s="12" t="s">
        <v>40</v>
      </c>
      <c r="B33">
        <v>-3.7846544582321021E-5</v>
      </c>
      <c r="C33">
        <v>-5.3944100389355073E-4</v>
      </c>
      <c r="D33">
        <v>1.0003653501026091E-5</v>
      </c>
      <c r="E33">
        <v>-2.6854623035430875E-4</v>
      </c>
      <c r="F33">
        <v>6.6192258490614223E-7</v>
      </c>
      <c r="G33">
        <v>-1.5455394383738326E-7</v>
      </c>
      <c r="H33">
        <v>5.6916068868450285E-6</v>
      </c>
      <c r="I33">
        <v>4.6977276226846351E-6</v>
      </c>
      <c r="J33">
        <v>-9.9683246279728254E-6</v>
      </c>
      <c r="K33">
        <v>-9.9683248034510029E-6</v>
      </c>
      <c r="L33">
        <v>-1.8920938067815969E-5</v>
      </c>
      <c r="M33">
        <v>-2.6977247962892923E-4</v>
      </c>
      <c r="N33">
        <v>5.0017384242996501E-6</v>
      </c>
      <c r="O33">
        <v>-1.3430304989831378E-4</v>
      </c>
      <c r="P33">
        <v>3.3160790411711041E-7</v>
      </c>
      <c r="Q33">
        <v>-7.6469287453729878E-8</v>
      </c>
      <c r="R33">
        <v>2.8465352203460837E-6</v>
      </c>
      <c r="S33">
        <v>2.3495787553381678E-6</v>
      </c>
      <c r="T33">
        <v>-4.9839944963077851E-6</v>
      </c>
      <c r="U33">
        <v>-4.9839946723069133E-6</v>
      </c>
      <c r="V33">
        <v>1.8922264723795174E-5</v>
      </c>
      <c r="W33">
        <v>2.6963374816946586E-4</v>
      </c>
      <c r="X33">
        <v>-5.0021749874037172E-6</v>
      </c>
      <c r="Y33">
        <v>1.3422199861770737E-4</v>
      </c>
      <c r="Z33">
        <v>-3.2971370763886285E-7</v>
      </c>
      <c r="AA33">
        <v>7.8443991737047484E-8</v>
      </c>
      <c r="AB33">
        <v>-2.8446498731122664E-6</v>
      </c>
      <c r="AC33">
        <v>-2.3476917332427808E-6</v>
      </c>
      <c r="AD33">
        <v>4.9846576809324559E-6</v>
      </c>
      <c r="AE33">
        <v>4.9846575073231897E-6</v>
      </c>
      <c r="AF33">
        <v>3.785259547110287E-5</v>
      </c>
      <c r="AG33">
        <v>5.3929896133087028E-4</v>
      </c>
      <c r="AH33">
        <v>-1.0003770742561716E-5</v>
      </c>
      <c r="AI33">
        <v>2.6845342451301197E-4</v>
      </c>
      <c r="AJ33">
        <v>-6.5940506366099872E-7</v>
      </c>
      <c r="AK33">
        <v>1.5709808252739617E-7</v>
      </c>
      <c r="AL33">
        <v>-5.6900435186184173E-6</v>
      </c>
      <c r="AM33">
        <v>-4.6959757603100909E-6</v>
      </c>
      <c r="AN33">
        <v>9.9686500339393192E-6</v>
      </c>
      <c r="AO33">
        <v>9.9686498594317855E-6</v>
      </c>
    </row>
    <row r="34" spans="1:41" x14ac:dyDescent="0.35">
      <c r="A34" s="12" t="s">
        <v>41</v>
      </c>
      <c r="B34">
        <v>5.2119965464285566E-2</v>
      </c>
      <c r="C34">
        <v>4.8567289947367006E-4</v>
      </c>
      <c r="D34">
        <v>1.2223705459821988E-5</v>
      </c>
      <c r="E34">
        <v>-4.873092431020699E-3</v>
      </c>
      <c r="F34">
        <v>-1.7124445319807056E-3</v>
      </c>
      <c r="G34">
        <v>-2.0227705239016388E-3</v>
      </c>
      <c r="H34">
        <v>-5.1086547931791229E-4</v>
      </c>
      <c r="I34">
        <v>-7.4830075334230588E-4</v>
      </c>
      <c r="J34">
        <v>-1.3790554077442188E-5</v>
      </c>
      <c r="K34">
        <v>-1.379055426210013E-5</v>
      </c>
      <c r="L34">
        <v>2.6035108788653043E-2</v>
      </c>
      <c r="M34">
        <v>2.42346961609732E-4</v>
      </c>
      <c r="N34">
        <v>6.106291155396506E-6</v>
      </c>
      <c r="O34">
        <v>-2.4336421764229472E-3</v>
      </c>
      <c r="P34">
        <v>-8.5542356882961699E-4</v>
      </c>
      <c r="Q34">
        <v>-1.0104938126615141E-3</v>
      </c>
      <c r="R34">
        <v>-2.5519954974780377E-4</v>
      </c>
      <c r="S34">
        <v>-3.7380544100005684E-4</v>
      </c>
      <c r="T34">
        <v>-6.8886249702910093E-6</v>
      </c>
      <c r="U34">
        <v>-6.8886251414896825E-6</v>
      </c>
      <c r="V34">
        <v>-2.5985592163356885E-2</v>
      </c>
      <c r="W34">
        <v>-2.4159490053469575E-4</v>
      </c>
      <c r="X34">
        <v>-6.0950861847049543E-6</v>
      </c>
      <c r="Y34">
        <v>2.4277305827367472E-3</v>
      </c>
      <c r="Z34">
        <v>8.538382217917784E-4</v>
      </c>
      <c r="AA34">
        <v>1.0087238510092409E-3</v>
      </c>
      <c r="AB34">
        <v>2.5473707379452973E-4</v>
      </c>
      <c r="AC34">
        <v>3.7312108265069452E-4</v>
      </c>
      <c r="AD34">
        <v>6.8755521011672624E-6</v>
      </c>
      <c r="AE34">
        <v>6.8755519079934714E-6</v>
      </c>
      <c r="AF34">
        <v>-5.1921915600730693E-2</v>
      </c>
      <c r="AG34">
        <v>-4.82261038790587E-4</v>
      </c>
      <c r="AH34">
        <v>-1.2179004925587011E-5</v>
      </c>
      <c r="AI34">
        <v>4.8496914960999967E-3</v>
      </c>
      <c r="AJ34">
        <v>1.7060962448998088E-3</v>
      </c>
      <c r="AK34">
        <v>2.0156832279159321E-3</v>
      </c>
      <c r="AL34">
        <v>5.0901142251683898E-4</v>
      </c>
      <c r="AM34">
        <v>7.4555862441774278E-4</v>
      </c>
      <c r="AN34">
        <v>1.3737823182505721E-5</v>
      </c>
      <c r="AO34">
        <v>1.3737823000813323E-5</v>
      </c>
    </row>
    <row r="35" spans="1:41" ht="15.5" x14ac:dyDescent="0.35">
      <c r="A35" s="13" t="s">
        <v>42</v>
      </c>
      <c r="B35">
        <v>5.5073713662693333E-5</v>
      </c>
      <c r="C35">
        <v>11.092059861655315</v>
      </c>
      <c r="D35">
        <v>1.0926834754671406E-3</v>
      </c>
      <c r="E35">
        <v>-2.9487487637638319E-3</v>
      </c>
      <c r="F35">
        <v>1.1134993131965054E-4</v>
      </c>
      <c r="G35">
        <v>9.4658616017518748E-5</v>
      </c>
      <c r="H35">
        <v>3.1478989737456609E-5</v>
      </c>
      <c r="I35">
        <v>4.7261704015277289E-5</v>
      </c>
      <c r="J35">
        <v>-1.6770888927565765E-2</v>
      </c>
      <c r="K35">
        <v>-1.6770888927740882E-2</v>
      </c>
      <c r="L35">
        <v>2.6094601905485765E-5</v>
      </c>
      <c r="M35">
        <v>5.2546053722982551</v>
      </c>
      <c r="N35">
        <v>5.17632424611357E-4</v>
      </c>
      <c r="O35">
        <v>-1.3972638660470023E-3</v>
      </c>
      <c r="P35">
        <v>5.2762807075590557E-5</v>
      </c>
      <c r="Q35">
        <v>4.4853573876787066E-5</v>
      </c>
      <c r="R35">
        <v>1.4916657198041963E-5</v>
      </c>
      <c r="S35">
        <v>2.2395158867553825E-5</v>
      </c>
      <c r="T35">
        <v>-7.9448175332793823E-3</v>
      </c>
      <c r="U35">
        <v>-7.9448175334647635E-3</v>
      </c>
      <c r="V35">
        <v>-2.3626846421938588E-5</v>
      </c>
      <c r="W35">
        <v>-4.7548994355929226</v>
      </c>
      <c r="X35">
        <v>-4.6840498978054128E-4</v>
      </c>
      <c r="Y35">
        <v>1.2648054372553395E-3</v>
      </c>
      <c r="Z35">
        <v>-4.7762258519664702E-5</v>
      </c>
      <c r="AA35">
        <v>-4.060225587284919E-5</v>
      </c>
      <c r="AB35">
        <v>-1.3501303865581121E-5</v>
      </c>
      <c r="AC35">
        <v>-2.0271361313652645E-5</v>
      </c>
      <c r="AD35">
        <v>7.1892746442709802E-3</v>
      </c>
      <c r="AE35">
        <v>7.1892746440953611E-3</v>
      </c>
      <c r="AF35">
        <v>-4.51291341095151E-5</v>
      </c>
      <c r="AG35">
        <v>-9.0781395999219132</v>
      </c>
      <c r="AH35">
        <v>-8.9428575198585388E-4</v>
      </c>
      <c r="AI35">
        <v>2.4152674748374918E-3</v>
      </c>
      <c r="AJ35">
        <v>-9.1205912425953591E-5</v>
      </c>
      <c r="AK35">
        <v>-7.7533743728551094E-5</v>
      </c>
      <c r="AL35">
        <v>-2.5782235729159599E-5</v>
      </c>
      <c r="AM35">
        <v>-3.8710131420932758E-5</v>
      </c>
      <c r="AN35">
        <v>1.3725890977645157E-2</v>
      </c>
      <c r="AO35">
        <v>1.3725890977456454E-2</v>
      </c>
    </row>
    <row r="36" spans="1:41" x14ac:dyDescent="0.35">
      <c r="A36" s="12" t="s">
        <v>43</v>
      </c>
      <c r="B36">
        <v>8.9962905747842234E-6</v>
      </c>
      <c r="C36">
        <v>10.229461763215502</v>
      </c>
      <c r="D36">
        <v>-9.8502984456140313E-4</v>
      </c>
      <c r="E36">
        <v>4.1884631331877854E-4</v>
      </c>
      <c r="F36">
        <v>-1.6152482000401405E-5</v>
      </c>
      <c r="G36">
        <v>-1.3628493875927825E-5</v>
      </c>
      <c r="H36">
        <v>-4.8834360652918659E-6</v>
      </c>
      <c r="I36">
        <v>-7.1102300790237564E-6</v>
      </c>
      <c r="J36">
        <v>-1.3329842190576782E-2</v>
      </c>
      <c r="K36">
        <v>-1.3329842190745463E-2</v>
      </c>
      <c r="L36">
        <v>4.499427023978024E-6</v>
      </c>
      <c r="M36">
        <v>4.8428001904475941</v>
      </c>
      <c r="N36">
        <v>-4.9251477061692335E-4</v>
      </c>
      <c r="O36">
        <v>2.1049829317872738E-4</v>
      </c>
      <c r="P36">
        <v>-8.1184271087148718E-6</v>
      </c>
      <c r="Q36">
        <v>-6.8503840178124745E-6</v>
      </c>
      <c r="R36">
        <v>-2.4528366092385005E-6</v>
      </c>
      <c r="S36">
        <v>-3.5723726704022353E-6</v>
      </c>
      <c r="T36">
        <v>-6.2824944418641568E-3</v>
      </c>
      <c r="U36">
        <v>-6.2824944420481156E-3</v>
      </c>
      <c r="V36">
        <v>-4.4914806127396568E-6</v>
      </c>
      <c r="W36">
        <v>-4.3902825520802899</v>
      </c>
      <c r="X36">
        <v>4.9251405157274975E-4</v>
      </c>
      <c r="Y36">
        <v>-2.1240295763346633E-4</v>
      </c>
      <c r="Z36">
        <v>8.1905770971160336E-6</v>
      </c>
      <c r="AA36">
        <v>6.9130809214885606E-6</v>
      </c>
      <c r="AB36">
        <v>2.4738831055261707E-6</v>
      </c>
      <c r="AC36">
        <v>3.6035173260165754E-6</v>
      </c>
      <c r="AD36">
        <v>5.6461018770462001E-3</v>
      </c>
      <c r="AE36">
        <v>5.6461018768693798E-3</v>
      </c>
      <c r="AF36">
        <v>-8.9907366742179941E-6</v>
      </c>
      <c r="AG36">
        <v>-8.3822206526688134</v>
      </c>
      <c r="AH36">
        <v>9.8502694511198429E-4</v>
      </c>
      <c r="AI36">
        <v>-4.2634499329521084E-4</v>
      </c>
      <c r="AJ36">
        <v>1.6441440388336415E-5</v>
      </c>
      <c r="AK36">
        <v>1.3877522848513018E-5</v>
      </c>
      <c r="AL36">
        <v>4.9639537078577193E-6</v>
      </c>
      <c r="AM36">
        <v>7.2319361330181568E-6</v>
      </c>
      <c r="AN36">
        <v>1.0731997541469343E-2</v>
      </c>
      <c r="AO36">
        <v>1.0731997541276718E-2</v>
      </c>
    </row>
    <row r="37" spans="1:41" x14ac:dyDescent="0.35">
      <c r="A37" s="12" t="s">
        <v>44</v>
      </c>
      <c r="B37">
        <v>-9.9879418051259568E-6</v>
      </c>
      <c r="C37">
        <v>-9.2303522137789589</v>
      </c>
      <c r="D37">
        <v>1.0944608212804176E-3</v>
      </c>
      <c r="E37">
        <v>-4.7405841433882992E-4</v>
      </c>
      <c r="F37">
        <v>1.8280346877054337E-5</v>
      </c>
      <c r="G37">
        <v>1.5430313429696659E-5</v>
      </c>
      <c r="H37">
        <v>5.5201601900364426E-6</v>
      </c>
      <c r="I37">
        <v>8.0416075710062128E-6</v>
      </c>
      <c r="J37">
        <v>1.1807411854786731E-2</v>
      </c>
      <c r="K37">
        <v>1.1807411854591127E-2</v>
      </c>
      <c r="L37">
        <v>-4.7315054892790129E-6</v>
      </c>
      <c r="M37">
        <v>-4.6121957713298602</v>
      </c>
      <c r="N37">
        <v>5.1842965096382846E-4</v>
      </c>
      <c r="O37">
        <v>-2.2363459517894962E-4</v>
      </c>
      <c r="P37">
        <v>8.6239617247095591E-6</v>
      </c>
      <c r="Q37">
        <v>7.2786557009383229E-6</v>
      </c>
      <c r="R37">
        <v>2.604524601574791E-6</v>
      </c>
      <c r="S37">
        <v>3.7939816642483221E-6</v>
      </c>
      <c r="T37">
        <v>5.9303977457171178E-3</v>
      </c>
      <c r="U37">
        <v>5.9303977455299152E-3</v>
      </c>
      <c r="V37">
        <v>4.2866728418936274E-6</v>
      </c>
      <c r="W37">
        <v>4.6031707275113662</v>
      </c>
      <c r="X37">
        <v>-4.6905636565147105E-4</v>
      </c>
      <c r="Y37">
        <v>2.0049760685934473E-4</v>
      </c>
      <c r="Z37">
        <v>-7.733114467817002E-6</v>
      </c>
      <c r="AA37">
        <v>-6.5251097463631993E-6</v>
      </c>
      <c r="AB37">
        <v>-2.3359384796841789E-6</v>
      </c>
      <c r="AC37">
        <v>-3.4024350882855035E-6</v>
      </c>
      <c r="AD37">
        <v>-5.9706486631909998E-3</v>
      </c>
      <c r="AE37">
        <v>-5.9706486633720312E-3</v>
      </c>
      <c r="AF37">
        <v>8.1779399910653503E-6</v>
      </c>
      <c r="AG37">
        <v>9.1985725049756972</v>
      </c>
      <c r="AH37">
        <v>-8.9547259600011463E-4</v>
      </c>
      <c r="AI37">
        <v>3.8113656026658412E-4</v>
      </c>
      <c r="AJ37">
        <v>-1.4698511250425819E-5</v>
      </c>
      <c r="AK37">
        <v>-1.240198806349753E-5</v>
      </c>
      <c r="AL37">
        <v>-4.443408818453139E-6</v>
      </c>
      <c r="AM37">
        <v>-6.4698448777871887E-6</v>
      </c>
      <c r="AN37">
        <v>-1.1976094751318018E-2</v>
      </c>
      <c r="AO37">
        <v>-1.1976094751489211E-2</v>
      </c>
    </row>
    <row r="38" spans="1:41" x14ac:dyDescent="0.35">
      <c r="A38" s="12" t="s">
        <v>45</v>
      </c>
      <c r="B38">
        <v>-2.7731327072524225E-6</v>
      </c>
      <c r="C38">
        <v>-1.5860258365703501</v>
      </c>
      <c r="D38">
        <v>9.5036286806487606E-5</v>
      </c>
      <c r="E38">
        <v>-5.4689408274997941E-5</v>
      </c>
      <c r="F38">
        <v>2.1728353942272937E-6</v>
      </c>
      <c r="G38">
        <v>1.770659336244259E-6</v>
      </c>
      <c r="H38">
        <v>6.4120892233632287E-7</v>
      </c>
      <c r="I38">
        <v>9.4386244680022603E-7</v>
      </c>
      <c r="J38">
        <v>2.1285826256800251E-3</v>
      </c>
      <c r="K38">
        <v>2.1285826254976849E-3</v>
      </c>
      <c r="L38">
        <v>-1.354211896438628E-6</v>
      </c>
      <c r="M38">
        <v>-0.78657611268425576</v>
      </c>
      <c r="N38">
        <v>4.7107032494798554E-5</v>
      </c>
      <c r="O38">
        <v>-2.7020142011991836E-5</v>
      </c>
      <c r="P38">
        <v>1.0729196271071428E-6</v>
      </c>
      <c r="Q38">
        <v>8.7485428712137057E-7</v>
      </c>
      <c r="R38">
        <v>3.1646029234590154E-7</v>
      </c>
      <c r="S38">
        <v>4.6593868436555824E-7</v>
      </c>
      <c r="T38">
        <v>1.0556798162100023E-3</v>
      </c>
      <c r="U38">
        <v>1.0556798160257586E-3</v>
      </c>
      <c r="V38">
        <v>1.305242898997747E-6</v>
      </c>
      <c r="W38">
        <v>0.76529178075424209</v>
      </c>
      <c r="X38">
        <v>-4.6325116593950743E-5</v>
      </c>
      <c r="Y38">
        <v>2.6197333244468133E-5</v>
      </c>
      <c r="Z38">
        <v>-1.0413061186446444E-6</v>
      </c>
      <c r="AA38">
        <v>-8.4924955488378902E-7</v>
      </c>
      <c r="AB38">
        <v>-3.0604290067864332E-7</v>
      </c>
      <c r="AC38">
        <v>-4.5133290619486174E-7</v>
      </c>
      <c r="AD38">
        <v>-1.0265852758158029E-3</v>
      </c>
      <c r="AE38">
        <v>-1.0265852759906429E-3</v>
      </c>
      <c r="AF38">
        <v>2.5641235236346979E-6</v>
      </c>
      <c r="AG38">
        <v>1.5111127591011135</v>
      </c>
      <c r="AH38">
        <v>-9.190454316573241E-5</v>
      </c>
      <c r="AI38">
        <v>5.1792780433081741E-5</v>
      </c>
      <c r="AJ38">
        <v>-2.0567039235136269E-6</v>
      </c>
      <c r="AK38">
        <v>-1.6781368909554193E-6</v>
      </c>
      <c r="AL38">
        <v>-6.0615102467401008E-7</v>
      </c>
      <c r="AM38">
        <v>-8.9278423831337905E-7</v>
      </c>
      <c r="AN38">
        <v>-2.026587603809079E-3</v>
      </c>
      <c r="AO38">
        <v>-2.0265876039942243E-3</v>
      </c>
    </row>
  </sheetData>
  <mergeCells count="4">
    <mergeCell ref="B1:K1"/>
    <mergeCell ref="L1:U1"/>
    <mergeCell ref="V1:AE1"/>
    <mergeCell ref="AF1:AO1"/>
  </mergeCells>
  <conditionalFormatting sqref="B3:K38 AF3:AO38">
    <cfRule type="expression" dxfId="67" priority="2">
      <formula>ABS(B3)&gt;10</formula>
    </cfRule>
  </conditionalFormatting>
  <conditionalFormatting sqref="L3:AE38">
    <cfRule type="expression" dxfId="66" priority="1">
      <formula>ABS(L3)&gt;5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933B-BB80-4259-91C6-B54E7872808A}">
  <dimension ref="A1:M38"/>
  <sheetViews>
    <sheetView workbookViewId="0">
      <selection activeCell="H8" sqref="H8"/>
    </sheetView>
  </sheetViews>
  <sheetFormatPr baseColWidth="10" defaultRowHeight="14.5" x14ac:dyDescent="0.35"/>
  <sheetData>
    <row r="1" spans="1:13" ht="15" thickBot="1" x14ac:dyDescent="0.4">
      <c r="A1" s="14"/>
      <c r="B1" s="15">
        <v>-0.1</v>
      </c>
      <c r="C1" s="16"/>
      <c r="D1" s="17"/>
      <c r="E1" s="15">
        <v>-0.05</v>
      </c>
      <c r="F1" s="16"/>
      <c r="G1" s="17"/>
      <c r="H1" s="15">
        <v>0.05</v>
      </c>
      <c r="I1" s="16"/>
      <c r="J1" s="17"/>
      <c r="K1" s="15">
        <v>0.1</v>
      </c>
      <c r="L1" s="16"/>
      <c r="M1" s="17"/>
    </row>
    <row r="2" spans="1:13" x14ac:dyDescent="0.35">
      <c r="A2" s="18"/>
      <c r="B2" s="9" t="s">
        <v>46</v>
      </c>
      <c r="C2" s="10" t="s">
        <v>47</v>
      </c>
      <c r="D2" s="11" t="s">
        <v>48</v>
      </c>
      <c r="E2" s="9" t="s">
        <v>46</v>
      </c>
      <c r="F2" s="10" t="s">
        <v>47</v>
      </c>
      <c r="G2" s="11" t="s">
        <v>48</v>
      </c>
      <c r="H2" s="9" t="s">
        <v>46</v>
      </c>
      <c r="I2" s="10" t="s">
        <v>47</v>
      </c>
      <c r="J2" s="11" t="s">
        <v>48</v>
      </c>
      <c r="K2" s="9" t="s">
        <v>46</v>
      </c>
      <c r="L2" s="10" t="s">
        <v>47</v>
      </c>
      <c r="M2" s="11" t="s">
        <v>48</v>
      </c>
    </row>
    <row r="3" spans="1:13" x14ac:dyDescent="0.35">
      <c r="A3" s="19" t="s">
        <v>10</v>
      </c>
      <c r="B3" s="18">
        <f>([3]abs_impact!B3/[3]Feuil3!C$13)*100</f>
        <v>7.8940675268729983</v>
      </c>
      <c r="C3" s="20">
        <f>([3]abs_impact!C3/[3]Feuil3!D$13)*100</f>
        <v>7.8610156831658493</v>
      </c>
      <c r="D3" s="21">
        <f>([3]abs_impact!D3/[3]Feuil3!E$13)*100</f>
        <v>5.1247723583160543</v>
      </c>
      <c r="E3" s="18">
        <f>([3]abs_impact!E3/[3]Feuil3!C$13)*100</f>
        <v>4.0841240215200258</v>
      </c>
      <c r="F3" s="20">
        <f>([3]abs_impact!F3/[3]Feuil3!D$13)*100</f>
        <v>4.0691556287220942</v>
      </c>
      <c r="G3" s="21">
        <f>([3]abs_impact!G3/[3]Feuil3!E$13)*100</f>
        <v>2.6312242606238696</v>
      </c>
      <c r="H3" s="18">
        <f>([3]abs_impact!H3/[3]Feuil3!C$13)*100</f>
        <v>-4.368785286386494</v>
      </c>
      <c r="I3" s="20">
        <f>([3]abs_impact!I3/[3]Feuil3!D$13)*100</f>
        <v>-4.3570807448984752</v>
      </c>
      <c r="J3" s="21">
        <f>([3]abs_impact!J3/[3]Feuil3!E$13)*100</f>
        <v>-2.7681867407103753</v>
      </c>
      <c r="K3" s="18">
        <f>([3]abs_impact!K3/[3]Feuil3!C$13)*100</f>
        <v>-8.9847406084247634</v>
      </c>
      <c r="L3" s="20">
        <f>([3]abs_impact!L3/[3]Feuil3!D$13)*100</f>
        <v>-8.9629183559971501</v>
      </c>
      <c r="M3" s="21">
        <f>([3]abs_impact!M3/[3]Feuil3!E$13)*100</f>
        <v>-5.6044522071054486</v>
      </c>
    </row>
    <row r="4" spans="1:13" x14ac:dyDescent="0.35">
      <c r="A4" s="19" t="s">
        <v>11</v>
      </c>
      <c r="B4" s="18">
        <f>([3]abs_impact!B4/[3]Feuil3!C$13)*100</f>
        <v>0.18003653579427548</v>
      </c>
      <c r="C4" s="20">
        <f>([3]abs_impact!C4/[3]Feuil3!D$13)*100</f>
        <v>0.16973474197961858</v>
      </c>
      <c r="D4" s="21">
        <f>([3]abs_impact!D4/[3]Feuil3!E$13)*100</f>
        <v>0.14056591208102534</v>
      </c>
      <c r="E4" s="18">
        <f>([3]abs_impact!E4/[3]Feuil3!C$13)*100</f>
        <v>8.7879847907621975E-2</v>
      </c>
      <c r="F4" s="20">
        <f>([3]abs_impact!F4/[3]Feuil3!D$13)*100</f>
        <v>8.279856305805737E-2</v>
      </c>
      <c r="G4" s="21">
        <f>([3]abs_impact!G4/[3]Feuil3!E$13)*100</f>
        <v>6.8463069064826063E-2</v>
      </c>
      <c r="H4" s="18">
        <f>([3]abs_impact!H4/[3]Feuil3!C$13)*100</f>
        <v>-8.3932032522629541E-2</v>
      </c>
      <c r="I4" s="20">
        <f>([3]abs_impact!I4/[3]Feuil3!D$13)*100</f>
        <v>-7.8983860352437707E-2</v>
      </c>
      <c r="J4" s="21">
        <f>([3]abs_impact!J4/[3]Feuil3!E$13)*100</f>
        <v>-6.5035485463143708E-2</v>
      </c>
      <c r="K4" s="18">
        <f>([3]abs_impact!K4/[3]Feuil3!C$13)*100</f>
        <v>-0.1641876683512323</v>
      </c>
      <c r="L4" s="20">
        <f>([3]abs_impact!L4/[3]Feuil3!D$13)*100</f>
        <v>-0.15442038394939969</v>
      </c>
      <c r="M4" s="21">
        <f>([3]abs_impact!M4/[3]Feuil3!E$13)*100</f>
        <v>-0.12684195153158637</v>
      </c>
    </row>
    <row r="5" spans="1:13" x14ac:dyDescent="0.35">
      <c r="A5" s="19" t="s">
        <v>12</v>
      </c>
      <c r="B5" s="18">
        <f>([3]abs_impact!B5/[3]Feuil3!C$13)*100</f>
        <v>2.9092149485152002E-6</v>
      </c>
      <c r="C5" s="20">
        <f>([3]abs_impact!C5/[3]Feuil3!D$13)*100</f>
        <v>2.8312488356590102E-6</v>
      </c>
      <c r="D5" s="21">
        <f>([3]abs_impact!D5/[3]Feuil3!E$13)*100</f>
        <v>9.9098173808978459E-7</v>
      </c>
      <c r="E5" s="18">
        <f>([3]abs_impact!E5/[3]Feuil3!C$13)*100</f>
        <v>1.4610170983000549E-6</v>
      </c>
      <c r="F5" s="20">
        <f>([3]abs_impact!F5/[3]Feuil3!D$13)*100</f>
        <v>1.422315342022424E-6</v>
      </c>
      <c r="G5" s="21">
        <f>([3]abs_impact!G5/[3]Feuil3!E$13)*100</f>
        <v>4.9562215406664155E-7</v>
      </c>
      <c r="H5" s="18">
        <f>([3]abs_impact!H5/[3]Feuil3!C$13)*100</f>
        <v>-1.4391024079492955E-6</v>
      </c>
      <c r="I5" s="20">
        <f>([3]abs_impact!I5/[3]Feuil3!D$13)*100</f>
        <v>-1.3992937605392755E-6</v>
      </c>
      <c r="J5" s="21">
        <f>([3]abs_impact!J5/[3]Feuil3!E$13)*100</f>
        <v>-4.9364047673746648E-7</v>
      </c>
      <c r="K5" s="18">
        <f>([3]abs_impact!K5/[3]Feuil3!C$13)*100</f>
        <v>-2.8887406571822531E-6</v>
      </c>
      <c r="L5" s="20">
        <f>([3]abs_impact!L5/[3]Feuil3!D$13)*100</f>
        <v>-2.8097504146388954E-6</v>
      </c>
      <c r="M5" s="21">
        <f>([3]abs_impact!M5/[3]Feuil3!E$13)*100</f>
        <v>-9.8865331843746924E-7</v>
      </c>
    </row>
    <row r="6" spans="1:13" x14ac:dyDescent="0.35">
      <c r="A6" s="19" t="s">
        <v>13</v>
      </c>
      <c r="B6" s="18">
        <f>([3]abs_impact!B6/[3]Feuil3!C$13)*100</f>
        <v>3.6805446407660489</v>
      </c>
      <c r="C6" s="20">
        <f>([3]abs_impact!C6/[3]Feuil3!D$13)*100</f>
        <v>3.6870169075691397</v>
      </c>
      <c r="D6" s="21">
        <f>([3]abs_impact!D6/[3]Feuil3!E$13)*100</f>
        <v>2.6032015124740466</v>
      </c>
      <c r="E6" s="18">
        <f>([3]abs_impact!E6/[3]Feuil3!C$13)*100</f>
        <v>1.8760646224301454</v>
      </c>
      <c r="F6" s="20">
        <f>([3]abs_impact!F6/[3]Feuil3!D$13)*100</f>
        <v>1.8798658973175213</v>
      </c>
      <c r="G6" s="21">
        <f>([3]abs_impact!G6/[3]Feuil3!E$13)*100</f>
        <v>1.3282972697437267</v>
      </c>
      <c r="H6" s="18">
        <f>([3]abs_impact!H6/[3]Feuil3!C$13)*100</f>
        <v>-1.9515375524432246</v>
      </c>
      <c r="I6" s="20">
        <f>([3]abs_impact!I6/[3]Feuil3!D$13)*100</f>
        <v>-1.956553727613233</v>
      </c>
      <c r="J6" s="21">
        <f>([3]abs_impact!J6/[3]Feuil3!E$13)*100</f>
        <v>-1.3850181954765597</v>
      </c>
      <c r="K6" s="18">
        <f>([3]abs_impact!K6/[3]Feuil3!C$13)*100</f>
        <v>-3.9827020912806952</v>
      </c>
      <c r="L6" s="20">
        <f>([3]abs_impact!L6/[3]Feuil3!D$13)*100</f>
        <v>-3.9940408983752258</v>
      </c>
      <c r="M6" s="21">
        <f>([3]abs_impact!M6/[3]Feuil3!E$13)*100</f>
        <v>-2.8303290052887027</v>
      </c>
    </row>
    <row r="7" spans="1:13" x14ac:dyDescent="0.35">
      <c r="A7" s="19" t="s">
        <v>14</v>
      </c>
      <c r="B7" s="18">
        <f>([3]abs_impact!B7/[3]Feuil3!C$13)*100</f>
        <v>0.21691346152539603</v>
      </c>
      <c r="C7" s="20">
        <f>([3]abs_impact!C7/[3]Feuil3!D$13)*100</f>
        <v>0.20462846682429131</v>
      </c>
      <c r="D7" s="21">
        <f>([3]abs_impact!D7/[3]Feuil3!E$13)*100</f>
        <v>0.16870649263200843</v>
      </c>
      <c r="E7" s="18">
        <f>([3]abs_impact!E7/[3]Feuil3!C$13)*100</f>
        <v>0.10483243810350458</v>
      </c>
      <c r="F7" s="20">
        <f>([3]abs_impact!F7/[3]Feuil3!D$13)*100</f>
        <v>9.8815478267639784E-2</v>
      </c>
      <c r="G7" s="21">
        <f>([3]abs_impact!G7/[3]Feuil3!E$13)*100</f>
        <v>8.1510000470375862E-2</v>
      </c>
      <c r="H7" s="18">
        <f>([3]abs_impact!H7/[3]Feuil3!C$13)*100</f>
        <v>-9.8719079116156197E-2</v>
      </c>
      <c r="I7" s="20">
        <f>([3]abs_impact!I7/[3]Feuil3!D$13)*100</f>
        <v>-9.291288287970885E-2</v>
      </c>
      <c r="J7" s="21">
        <f>([3]abs_impact!J7/[3]Feuil3!E$13)*100</f>
        <v>-7.6313564909587905E-2</v>
      </c>
      <c r="K7" s="18">
        <f>([3]abs_impact!K7/[3]Feuil3!C$13)*100</f>
        <v>-0.19189288328201048</v>
      </c>
      <c r="L7" s="20">
        <f>([3]abs_impact!L7/[3]Feuil3!D$13)*100</f>
        <v>-0.18048136448552315</v>
      </c>
      <c r="M7" s="21">
        <f>([3]abs_impact!M7/[3]Feuil3!E$13)*100</f>
        <v>-0.14786306861289378</v>
      </c>
    </row>
    <row r="8" spans="1:13" x14ac:dyDescent="0.35">
      <c r="A8" s="19" t="s">
        <v>15</v>
      </c>
      <c r="B8" s="18">
        <f>([3]abs_impact!B8/[3]Feuil3!C$13)*100</f>
        <v>0.63297589150214184</v>
      </c>
      <c r="C8" s="20">
        <f>([3]abs_impact!C8/[3]Feuil3!D$13)*100</f>
        <v>0.62372651684901936</v>
      </c>
      <c r="D8" s="21">
        <f>([3]abs_impact!D8/[3]Feuil3!E$13)*100</f>
        <v>0.27095767004520027</v>
      </c>
      <c r="E8" s="18">
        <f>([3]abs_impact!E8/[3]Feuil3!C$13)*100</f>
        <v>0.28989939113816071</v>
      </c>
      <c r="F8" s="20">
        <f>([3]abs_impact!F8/[3]Feuil3!D$13)*100</f>
        <v>0.28575605661805836</v>
      </c>
      <c r="G8" s="21">
        <f>([3]abs_impact!G8/[3]Feuil3!E$13)*100</f>
        <v>0.11504864551240236</v>
      </c>
      <c r="H8" s="18">
        <f>([3]abs_impact!H8/[3]Feuil3!C$13)*100</f>
        <v>-0.22615483316836657</v>
      </c>
      <c r="I8" s="20">
        <f>([3]abs_impact!I8/[3]Feuil3!D$13)*100</f>
        <v>-0.22260098657874219</v>
      </c>
      <c r="J8" s="21">
        <f>([3]abs_impact!J8/[3]Feuil3!E$13)*100</f>
        <v>-4.4855208541326241E-2</v>
      </c>
      <c r="K8" s="18">
        <f>([3]abs_impact!K8/[3]Feuil3!C$13)*100</f>
        <v>-0.16719016033761094</v>
      </c>
      <c r="L8" s="20">
        <f>([3]abs_impact!L8/[3]Feuil3!D$13)*100</f>
        <v>-0.15540092260811625</v>
      </c>
      <c r="M8" s="21">
        <f>([3]abs_impact!M8/[3]Feuil3!E$13)*100</f>
        <v>0.14509014004588325</v>
      </c>
    </row>
    <row r="9" spans="1:13" x14ac:dyDescent="0.35">
      <c r="A9" s="19" t="s">
        <v>16</v>
      </c>
      <c r="B9" s="18">
        <f>([3]abs_impact!B9/[3]Feuil3!C$13)*100</f>
        <v>6.2201835412633646E-2</v>
      </c>
      <c r="C9" s="20">
        <f>([3]abs_impact!C9/[3]Feuil3!D$13)*100</f>
        <v>6.4853808103334007E-2</v>
      </c>
      <c r="D9" s="21">
        <f>([3]abs_impact!D9/[3]Feuil3!E$13)*100</f>
        <v>0.27392227419583443</v>
      </c>
      <c r="E9" s="18">
        <f>([3]abs_impact!E9/[3]Feuil3!C$13)*100</f>
        <v>3.1836653589577601E-2</v>
      </c>
      <c r="F9" s="20">
        <f>([3]abs_impact!F9/[3]Feuil3!D$13)*100</f>
        <v>3.3175098710295052E-2</v>
      </c>
      <c r="G9" s="21">
        <f>([3]abs_impact!G9/[3]Feuil3!E$13)*100</f>
        <v>0.13827558783262781</v>
      </c>
      <c r="H9" s="18">
        <f>([3]abs_impact!H9/[3]Feuil3!C$13)*100</f>
        <v>-3.335642049990644E-2</v>
      </c>
      <c r="I9" s="20">
        <f>([3]abs_impact!I9/[3]Feuil3!D$13)*100</f>
        <v>-3.472023604688855E-2</v>
      </c>
      <c r="J9" s="21">
        <f>([3]abs_impact!J9/[3]Feuil3!E$13)*100</f>
        <v>-0.14096190010755022</v>
      </c>
      <c r="K9" s="18">
        <f>([3]abs_impact!K9/[3]Feuil3!C$13)*100</f>
        <v>-6.8282639753678001E-2</v>
      </c>
      <c r="L9" s="20">
        <f>([3]abs_impact!L9/[3]Feuil3!D$13)*100</f>
        <v>-7.103610735318458E-2</v>
      </c>
      <c r="M9" s="21">
        <f>([3]abs_impact!M9/[3]Feuil3!E$13)*100</f>
        <v>-0.28466893013287758</v>
      </c>
    </row>
    <row r="10" spans="1:13" x14ac:dyDescent="0.35">
      <c r="A10" s="19" t="s">
        <v>17</v>
      </c>
      <c r="B10" s="18">
        <f>([3]abs_impact!B10/[3]Feuil3!C$13)*100</f>
        <v>2.0669814222292518E-3</v>
      </c>
      <c r="C10" s="20">
        <f>([3]abs_impact!C10/[3]Feuil3!D$13)*100</f>
        <v>2.0651117614240945E-3</v>
      </c>
      <c r="D10" s="21">
        <f>([3]abs_impact!D10/[3]Feuil3!E$13)*100</f>
        <v>1.4348167921443946E-3</v>
      </c>
      <c r="E10" s="18">
        <f>([3]abs_impact!E10/[3]Feuil3!C$13)*100</f>
        <v>1.0334982969013374E-3</v>
      </c>
      <c r="F10" s="20">
        <f>([3]abs_impact!F10/[3]Feuil3!D$13)*100</f>
        <v>1.0325636450528673E-3</v>
      </c>
      <c r="G10" s="21">
        <f>([3]abs_impact!G10/[3]Feuil3!E$13)*100</f>
        <v>7.1741330574884874E-4</v>
      </c>
      <c r="H10" s="18">
        <f>([3]abs_impact!H10/[3]Feuil3!C$13)*100</f>
        <v>-1.0334943931578399E-3</v>
      </c>
      <c r="I10" s="20">
        <f>([3]abs_impact!I10/[3]Feuil3!D$13)*100</f>
        <v>-1.0325591687493083E-3</v>
      </c>
      <c r="J10" s="21">
        <f>([3]abs_impact!J10/[3]Feuil3!E$13)*100</f>
        <v>-7.1742149633461706E-4</v>
      </c>
      <c r="K10" s="18">
        <f>([3]abs_impact!K10/[3]Feuil3!C$13)*100</f>
        <v>-2.0670143164646594E-3</v>
      </c>
      <c r="L10" s="20">
        <f>([3]abs_impact!L10/[3]Feuil3!D$13)*100</f>
        <v>-2.0651447038191649E-3</v>
      </c>
      <c r="M10" s="21">
        <f>([3]abs_impact!M10/[3]Feuil3!E$13)*100</f>
        <v>-1.4348526833722248E-3</v>
      </c>
    </row>
    <row r="11" spans="1:13" x14ac:dyDescent="0.35">
      <c r="A11" s="19" t="s">
        <v>18</v>
      </c>
      <c r="B11" s="18">
        <f>([3]abs_impact!B11/[3]Feuil3!C$13)*100</f>
        <v>8.3366725027134679E-3</v>
      </c>
      <c r="C11" s="20">
        <f>([3]abs_impact!C11/[3]Feuil3!D$13)*100</f>
        <v>7.5788774433338353E-3</v>
      </c>
      <c r="D11" s="21">
        <f>([3]abs_impact!D11/[3]Feuil3!E$13)*100</f>
        <v>-3.3309936917761039E-2</v>
      </c>
      <c r="E11" s="18">
        <f>([3]abs_impact!E11/[3]Feuil3!C$13)*100</f>
        <v>4.2573054048031436E-3</v>
      </c>
      <c r="F11" s="20">
        <f>([3]abs_impact!F11/[3]Feuil3!D$13)*100</f>
        <v>3.8704510042439255E-3</v>
      </c>
      <c r="G11" s="21">
        <f>([3]abs_impact!G11/[3]Feuil3!E$13)*100</f>
        <v>-1.6984545603618784E-2</v>
      </c>
      <c r="H11" s="18">
        <f>([3]abs_impact!H11/[3]Feuil3!C$13)*100</f>
        <v>-4.4441265361173906E-3</v>
      </c>
      <c r="I11" s="20">
        <f>([3]abs_impact!I11/[3]Feuil3!D$13)*100</f>
        <v>-4.04062663287007E-3</v>
      </c>
      <c r="J11" s="21">
        <f>([3]abs_impact!J11/[3]Feuil3!E$13)*100</f>
        <v>1.7672786982318618E-2</v>
      </c>
      <c r="K11" s="18">
        <f>([3]abs_impact!K11/[3]Feuil3!C$13)*100</f>
        <v>-9.0843882511125462E-3</v>
      </c>
      <c r="L11" s="20">
        <f>([3]abs_impact!L11/[3]Feuil3!D$13)*100</f>
        <v>-8.2599883389871537E-3</v>
      </c>
      <c r="M11" s="21">
        <f>([3]abs_impact!M11/[3]Feuil3!E$13)*100</f>
        <v>3.6063875634552177E-2</v>
      </c>
    </row>
    <row r="12" spans="1:13" x14ac:dyDescent="0.35">
      <c r="A12" s="19" t="s">
        <v>19</v>
      </c>
      <c r="B12" s="18">
        <f>([3]abs_impact!B12/[3]Feuil3!C$13)*100</f>
        <v>0.15968579853232928</v>
      </c>
      <c r="C12" s="20">
        <f>([3]abs_impact!C12/[3]Feuil3!D$13)*100</f>
        <v>0.16317760162337641</v>
      </c>
      <c r="D12" s="21">
        <f>([3]abs_impact!D12/[3]Feuil3!E$13)*100</f>
        <v>0.4038417892968561</v>
      </c>
      <c r="E12" s="18">
        <f>([3]abs_impact!E12/[3]Feuil3!C$13)*100</f>
        <v>8.3373825365265511E-2</v>
      </c>
      <c r="F12" s="20">
        <f>([3]abs_impact!F12/[3]Feuil3!D$13)*100</f>
        <v>8.5126565809152274E-2</v>
      </c>
      <c r="G12" s="21">
        <f>([3]abs_impact!G12/[3]Feuil3!E$13)*100</f>
        <v>0.2049444533079689</v>
      </c>
      <c r="H12" s="18">
        <f>([3]abs_impact!H12/[3]Feuil3!C$13)*100</f>
        <v>-9.1174885031242325E-2</v>
      </c>
      <c r="I12" s="20">
        <f>([3]abs_impact!I12/[3]Feuil3!D$13)*100</f>
        <v>-9.2932769878621216E-2</v>
      </c>
      <c r="J12" s="21">
        <f>([3]abs_impact!J12/[3]Feuil3!E$13)*100</f>
        <v>-0.21104747449393996</v>
      </c>
      <c r="K12" s="18">
        <f>([3]abs_impact!K12/[3]Feuil3!C$13)*100</f>
        <v>-0.1909938808584222</v>
      </c>
      <c r="L12" s="20">
        <f>([3]abs_impact!L12/[3]Feuil3!D$13)*100</f>
        <v>-0.19450373591146758</v>
      </c>
      <c r="M12" s="21">
        <f>([3]abs_impact!M12/[3]Feuil3!E$13)*100</f>
        <v>-0.42819645429109421</v>
      </c>
    </row>
    <row r="13" spans="1:13" x14ac:dyDescent="0.35">
      <c r="A13" s="19" t="s">
        <v>20</v>
      </c>
      <c r="B13" s="18">
        <f>([3]abs_impact!B13/[3]Feuil3!C$13)*100</f>
        <v>2.0669676261706078E-3</v>
      </c>
      <c r="C13" s="20">
        <f>([3]abs_impact!C13/[3]Feuil3!D$13)*100</f>
        <v>2.0650973289850832E-3</v>
      </c>
      <c r="D13" s="21">
        <f>([3]abs_impact!D13/[3]Feuil3!E$13)*100</f>
        <v>1.4348159588924766E-3</v>
      </c>
      <c r="E13" s="18">
        <f>([3]abs_impact!E13/[3]Feuil3!C$13)*100</f>
        <v>1.0334974258370611E-3</v>
      </c>
      <c r="F13" s="20">
        <f>([3]abs_impact!F13/[3]Feuil3!D$13)*100</f>
        <v>1.0325627377716416E-3</v>
      </c>
      <c r="G13" s="21">
        <f>([3]abs_impact!G13/[3]Feuil3!E$13)*100</f>
        <v>7.1741314039039893E-4</v>
      </c>
      <c r="H13" s="18">
        <f>([3]abs_impact!H13/[3]Feuil3!C$13)*100</f>
        <v>-1.0334951123748609E-3</v>
      </c>
      <c r="I13" s="20">
        <f>([3]abs_impact!I13/[3]Feuil3!D$13)*100</f>
        <v>-1.0325599169975668E-3</v>
      </c>
      <c r="J13" s="21">
        <f>([3]abs_impact!J13/[3]Feuil3!E$13)*100</f>
        <v>-7.1742079009557401E-4</v>
      </c>
      <c r="K13" s="18">
        <f>([3]abs_impact!K13/[3]Feuil3!C$13)*100</f>
        <v>-2.0670146511766099E-3</v>
      </c>
      <c r="L13" s="20">
        <f>([3]abs_impact!L13/[3]Feuil3!D$13)*100</f>
        <v>-2.0651450934386123E-3</v>
      </c>
      <c r="M13" s="21">
        <f>([3]abs_impact!M13/[3]Feuil3!E$13)*100</f>
        <v>-1.4348530652055268E-3</v>
      </c>
    </row>
    <row r="14" spans="1:13" x14ac:dyDescent="0.35">
      <c r="A14" s="19" t="s">
        <v>21</v>
      </c>
      <c r="B14" s="18">
        <f>([3]abs_impact!B14/[3]Feuil3!C$13)*100</f>
        <v>8.3366716233920571E-3</v>
      </c>
      <c r="C14" s="20">
        <f>([3]abs_impact!C14/[3]Feuil3!D$13)*100</f>
        <v>7.5788765025390607E-3</v>
      </c>
      <c r="D14" s="21">
        <f>([3]abs_impact!D14/[3]Feuil3!E$13)*100</f>
        <v>-3.3309936312227249E-2</v>
      </c>
      <c r="E14" s="18">
        <f>([3]abs_impact!E14/[3]Feuil3!C$13)*100</f>
        <v>4.2573042521071814E-3</v>
      </c>
      <c r="F14" s="20">
        <f>([3]abs_impact!F14/[3]Feuil3!D$13)*100</f>
        <v>3.8704497236763131E-3</v>
      </c>
      <c r="G14" s="21">
        <f>([3]abs_impact!G14/[3]Feuil3!E$13)*100</f>
        <v>-1.6984545020378085E-2</v>
      </c>
      <c r="H14" s="18">
        <f>([3]abs_impact!H14/[3]Feuil3!C$13)*100</f>
        <v>-4.4441270560199109E-3</v>
      </c>
      <c r="I14" s="20">
        <f>([3]abs_impact!I14/[3]Feuil3!D$13)*100</f>
        <v>-4.0406272304042232E-3</v>
      </c>
      <c r="J14" s="21">
        <f>([3]abs_impact!J14/[3]Feuil3!E$13)*100</f>
        <v>1.767278662886887E-2</v>
      </c>
      <c r="K14" s="18">
        <f>([3]abs_impact!K14/[3]Feuil3!C$13)*100</f>
        <v>-9.0843888988615135E-3</v>
      </c>
      <c r="L14" s="20">
        <f>([3]abs_impact!L14/[3]Feuil3!D$13)*100</f>
        <v>-8.2599890204055216E-3</v>
      </c>
      <c r="M14" s="21">
        <f>([3]abs_impact!M14/[3]Feuil3!E$13)*100</f>
        <v>3.6063876054339868E-2</v>
      </c>
    </row>
    <row r="15" spans="1:13" x14ac:dyDescent="0.35">
      <c r="A15" s="19" t="s">
        <v>22</v>
      </c>
      <c r="B15" s="18">
        <f>([3]abs_impact!B15/[3]Feuil3!C$13)*100</f>
        <v>14.582188292957682</v>
      </c>
      <c r="C15" s="20">
        <f>([3]abs_impact!C15/[3]Feuil3!D$13)*100</f>
        <v>14.502488595976059</v>
      </c>
      <c r="D15" s="21">
        <f>([3]abs_impact!D15/[3]Feuil3!E$13)*100</f>
        <v>8.7903798492964196</v>
      </c>
      <c r="E15" s="18">
        <f>([3]abs_impact!E15/[3]Feuil3!C$13)*100</f>
        <v>8.1607494531037883</v>
      </c>
      <c r="F15" s="20">
        <f>([3]abs_impact!F15/[3]Feuil3!D$13)*100</f>
        <v>8.1221898223414044</v>
      </c>
      <c r="G15" s="21">
        <f>([3]abs_impact!G15/[3]Feuil3!E$13)*100</f>
        <v>4.8126619107928406</v>
      </c>
      <c r="H15" s="18">
        <f>([3]abs_impact!H15/[3]Feuil3!C$13)*100</f>
        <v>-10.691287707928529</v>
      </c>
      <c r="I15" s="20">
        <f>([3]abs_impact!I15/[3]Feuil3!D$13)*100</f>
        <v>-10.670497004268857</v>
      </c>
      <c r="J15" s="21">
        <f>([3]abs_impact!J15/[3]Feuil3!E$13)*100</f>
        <v>-6.0960966539791581</v>
      </c>
      <c r="K15" s="18">
        <f>([3]abs_impact!K15/[3]Feuil3!C$13)*100</f>
        <v>-24.939165336887836</v>
      </c>
      <c r="L15" s="20">
        <f>([3]abs_impact!L15/[3]Feuil3!D$13)*100</f>
        <v>-24.933100739100897</v>
      </c>
      <c r="M15" s="21">
        <f>([3]abs_impact!M15/[3]Feuil3!E$13)*100</f>
        <v>-14.2076773776213</v>
      </c>
    </row>
    <row r="16" spans="1:13" x14ac:dyDescent="0.35">
      <c r="A16" s="19" t="s">
        <v>23</v>
      </c>
      <c r="B16" s="18">
        <f>([3]abs_impact!B16/[3]Feuil3!C$13)*100</f>
        <v>-27.356946723072557</v>
      </c>
      <c r="C16" s="22">
        <f>([3]abs_impact!C16/[3]Feuil3!D$13)*100</f>
        <v>-27.457866986452608</v>
      </c>
      <c r="D16" s="21">
        <f>([3]abs_impact!D16/[3]Feuil3!E$13)*100</f>
        <v>-20.462227875291966</v>
      </c>
      <c r="E16" s="18">
        <f>([3]abs_impact!E16/[3]Feuil3!C$13)*100</f>
        <v>-10.86984284262982</v>
      </c>
      <c r="F16" s="20">
        <f>([3]abs_impact!F16/[3]Feuil3!D$13)*100</f>
        <v>-10.888357916833865</v>
      </c>
      <c r="G16" s="21">
        <f>([3]abs_impact!G16/[3]Feuil3!E$13)*100</f>
        <v>-8.2268307177752682</v>
      </c>
      <c r="H16" s="18">
        <f>([3]abs_impact!H16/[3]Feuil3!C$13)*100</f>
        <v>7.5984980640220021</v>
      </c>
      <c r="I16" s="20">
        <f>([3]abs_impact!I16/[3]Feuil3!D$13)*100</f>
        <v>7.5891642475432315</v>
      </c>
      <c r="J16" s="21">
        <f>([3]abs_impact!J16/[3]Feuil3!E$13)*100</f>
        <v>5.9136934936659564</v>
      </c>
      <c r="K16" s="18">
        <f>([3]abs_impact!K16/[3]Feuil3!C$13)*100</f>
        <v>13.281596660143904</v>
      </c>
      <c r="L16" s="20">
        <f>([3]abs_impact!L16/[3]Feuil3!D$13)*100</f>
        <v>13.255687156206575</v>
      </c>
      <c r="M16" s="21">
        <f>([3]abs_impact!M16/[3]Feuil3!E$13)*100</f>
        <v>10.387380326058853</v>
      </c>
    </row>
    <row r="17" spans="1:13" x14ac:dyDescent="0.35">
      <c r="A17" s="19" t="s">
        <v>24</v>
      </c>
      <c r="B17" s="18">
        <f>([3]abs_impact!B17/[3]Feuil3!C$13)*100</f>
        <v>-0.35635802348675888</v>
      </c>
      <c r="C17" s="20">
        <f>([3]abs_impact!C17/[3]Feuil3!D$13)*100</f>
        <v>-0.32550874844997391</v>
      </c>
      <c r="D17" s="21">
        <f>([3]abs_impact!D17/[3]Feuil3!E$13)*100</f>
        <v>1.8770094737585095</v>
      </c>
      <c r="E17" s="18">
        <f>([3]abs_impact!E17/[3]Feuil3!C$13)*100</f>
        <v>-0.19163527129862601</v>
      </c>
      <c r="F17" s="20">
        <f>([3]abs_impact!F17/[3]Feuil3!D$13)*100</f>
        <v>-0.17443377149808245</v>
      </c>
      <c r="G17" s="21">
        <f>([3]abs_impact!G17/[3]Feuil3!E$13)*100</f>
        <v>1.0402392423846316</v>
      </c>
      <c r="H17" s="18">
        <f>([3]abs_impact!H17/[3]Feuil3!C$13)*100</f>
        <v>0.22190909227899153</v>
      </c>
      <c r="I17" s="20">
        <f>([3]abs_impact!I17/[3]Feuil3!D$13)*100</f>
        <v>0.20039917480951552</v>
      </c>
      <c r="J17" s="21">
        <f>([3]abs_impact!J17/[3]Feuil3!E$13)*100</f>
        <v>-1.2852667636579662</v>
      </c>
      <c r="K17" s="18">
        <f>([3]abs_impact!K17/[3]Feuil3!C$13)*100</f>
        <v>0.47738627305184117</v>
      </c>
      <c r="L17" s="20">
        <f>([3]abs_impact!L17/[3]Feuil3!D$13)*100</f>
        <v>0.42916710299698541</v>
      </c>
      <c r="M17" s="21">
        <f>([3]abs_impact!M17/[3]Feuil3!E$13)*100</f>
        <v>-2.8642246807571872</v>
      </c>
    </row>
    <row r="18" spans="1:13" x14ac:dyDescent="0.35">
      <c r="A18" s="19" t="s">
        <v>25</v>
      </c>
      <c r="B18" s="18">
        <f>([3]abs_impact!B18/[3]Feuil3!C$13)*100</f>
        <v>-0.48926162315037031</v>
      </c>
      <c r="C18" s="20">
        <f>([3]abs_impact!C18/[3]Feuil3!D$13)*100</f>
        <v>-0.47184182576369676</v>
      </c>
      <c r="D18" s="21">
        <f>([3]abs_impact!D18/[3]Feuil3!E$13)*100</f>
        <v>0.98949458526975576</v>
      </c>
      <c r="E18" s="18">
        <f>([3]abs_impact!E18/[3]Feuil3!C$13)*100</f>
        <v>-0.26381710932202868</v>
      </c>
      <c r="F18" s="20">
        <f>([3]abs_impact!F18/[3]Feuil3!D$13)*100</f>
        <v>-0.25416142241881451</v>
      </c>
      <c r="G18" s="21">
        <f>([3]abs_impact!G18/[3]Feuil3!E$13)*100</f>
        <v>0.54747509456689969</v>
      </c>
      <c r="H18" s="18">
        <f>([3]abs_impact!H18/[3]Feuil3!C$13)*100</f>
        <v>0.30833290143536779</v>
      </c>
      <c r="I18" s="20">
        <f>([3]abs_impact!I18/[3]Feuil3!D$13)*100</f>
        <v>0.29639357250709336</v>
      </c>
      <c r="J18" s="21">
        <f>([3]abs_impact!J18/[3]Feuil3!E$13)*100</f>
        <v>-0.67542360872153551</v>
      </c>
      <c r="K18" s="18">
        <f>([3]abs_impact!K18/[3]Feuil3!C$13)*100</f>
        <v>0.66799393098218696</v>
      </c>
      <c r="L18" s="23">
        <f>([3]abs_impact!L18/[3]Feuil3!D$13)*100</f>
        <v>0.64138492939742542</v>
      </c>
      <c r="M18" s="21">
        <f>([3]abs_impact!M18/[3]Feuil3!E$13)*100</f>
        <v>-1.5045459139906059</v>
      </c>
    </row>
    <row r="19" spans="1:13" x14ac:dyDescent="0.35">
      <c r="A19" s="19" t="s">
        <v>26</v>
      </c>
      <c r="B19" s="18">
        <f>([3]abs_impact!B19/[3]Feuil3!C$13)*100</f>
        <v>3.3671610031159156E-2</v>
      </c>
      <c r="C19" s="20">
        <f>([3]abs_impact!C19/[3]Feuil3!D$13)*100</f>
        <v>3.0325069767897918E-2</v>
      </c>
      <c r="D19" s="21">
        <f>([3]abs_impact!D19/[3]Feuil3!E$13)*100</f>
        <v>-0.17504535218012743</v>
      </c>
      <c r="E19" s="18">
        <f>([3]abs_impact!E19/[3]Feuil3!C$13)*100</f>
        <v>1.9482964849880033E-2</v>
      </c>
      <c r="F19" s="20">
        <f>([3]abs_impact!F19/[3]Feuil3!D$13)*100</f>
        <v>1.7489017229285152E-2</v>
      </c>
      <c r="G19" s="21">
        <f>([3]abs_impact!G19/[3]Feuil3!E$13)*100</f>
        <v>-0.10252533705732594</v>
      </c>
      <c r="H19" s="18">
        <f>([3]abs_impact!H19/[3]Feuil3!C$13)*100</f>
        <v>-2.7223861062286043E-2</v>
      </c>
      <c r="I19" s="20">
        <f>([3]abs_impact!I19/[3]Feuil3!D$13)*100</f>
        <v>-2.4266513279082799E-2</v>
      </c>
      <c r="J19" s="21">
        <f>([3]abs_impact!J19/[3]Feuil3!E$13)*100</f>
        <v>0.14667768492752054</v>
      </c>
      <c r="K19" s="18">
        <f>([3]abs_impact!K19/[3]Feuil3!C$13)*100</f>
        <v>-6.5058884202733869E-2</v>
      </c>
      <c r="L19" s="20">
        <f>([3]abs_impact!L19/[3]Feuil3!D$13)*100</f>
        <v>-5.7798202823185672E-2</v>
      </c>
      <c r="M19" s="21">
        <f>([3]abs_impact!M19/[3]Feuil3!E$13)*100</f>
        <v>0.3544015973996158</v>
      </c>
    </row>
    <row r="20" spans="1:13" x14ac:dyDescent="0.35">
      <c r="A20" s="19" t="s">
        <v>27</v>
      </c>
      <c r="B20" s="18">
        <f>([3]abs_impact!B20/[3]Feuil3!C$13)*100</f>
        <v>3.3671610343280957E-2</v>
      </c>
      <c r="C20" s="20">
        <f>([3]abs_impact!C20/[3]Feuil3!D$13)*100</f>
        <v>3.0325070078168221E-2</v>
      </c>
      <c r="D20" s="21">
        <f>([3]abs_impact!D20/[3]Feuil3!E$13)*100</f>
        <v>-0.1750453520989402</v>
      </c>
      <c r="E20" s="18">
        <f>([3]abs_impact!E20/[3]Feuil3!C$13)*100</f>
        <v>1.948296087348303E-2</v>
      </c>
      <c r="F20" s="20">
        <f>([3]abs_impact!F20/[3]Feuil3!D$13)*100</f>
        <v>1.7489013140705636E-2</v>
      </c>
      <c r="G20" s="21">
        <f>([3]abs_impact!G20/[3]Feuil3!E$13)*100</f>
        <v>-0.10252533661635559</v>
      </c>
      <c r="H20" s="18">
        <f>([3]abs_impact!H20/[3]Feuil3!C$13)*100</f>
        <v>-2.722387128530181E-2</v>
      </c>
      <c r="I20" s="20">
        <f>([3]abs_impact!I20/[3]Feuil3!D$13)*100</f>
        <v>-2.4266524057177118E-2</v>
      </c>
      <c r="J20" s="21">
        <f>([3]abs_impact!J20/[3]Feuil3!E$13)*100</f>
        <v>0.1466776832881635</v>
      </c>
      <c r="K20" s="18">
        <f>([3]abs_impact!K20/[3]Feuil3!C$13)*100</f>
        <v>-6.5058884914312762E-2</v>
      </c>
      <c r="L20" s="20">
        <f>([3]abs_impact!L20/[3]Feuil3!D$13)*100</f>
        <v>-5.7798203563975158E-2</v>
      </c>
      <c r="M20" s="21">
        <f>([3]abs_impact!M20/[3]Feuil3!E$13)*100</f>
        <v>0.35440159720885756</v>
      </c>
    </row>
    <row r="21" spans="1:13" x14ac:dyDescent="0.35">
      <c r="A21" s="19" t="s">
        <v>28</v>
      </c>
      <c r="B21" s="18">
        <f>([3]abs_impact!B21/[3]Feuil3!C$13)*100</f>
        <v>0.98216582799592278</v>
      </c>
      <c r="C21" s="20">
        <f>([3]abs_impact!C21/[3]Feuil3!D$13)*100</f>
        <v>1.0037012963226997</v>
      </c>
      <c r="D21" s="21">
        <f>([3]abs_impact!D21/[3]Feuil3!E$13)*100</f>
        <v>0.44942297770143519</v>
      </c>
      <c r="E21" s="18">
        <f>([3]abs_impact!E21/[3]Feuil3!C$13)*100</f>
        <v>0.50111349768132274</v>
      </c>
      <c r="F21" s="20">
        <f>([3]abs_impact!F21/[3]Feuil3!D$13)*100</f>
        <v>0.5120869842771012</v>
      </c>
      <c r="G21" s="21">
        <f>([3]abs_impact!G21/[3]Feuil3!E$13)*100</f>
        <v>0.22929560783736372</v>
      </c>
      <c r="H21" s="18">
        <f>([3]abs_impact!H21/[3]Feuil3!C$13)*100</f>
        <v>-0.52143492573640948</v>
      </c>
      <c r="I21" s="20">
        <f>([3]abs_impact!I21/[3]Feuil3!D$13)*100</f>
        <v>-0.5327997115631522</v>
      </c>
      <c r="J21" s="21">
        <f>([3]abs_impact!J21/[3]Feuil3!E$13)*100</f>
        <v>-0.23864969873382122</v>
      </c>
      <c r="K21" s="18">
        <f>([3]abs_impact!K21/[3]Feuil3!C$13)*100</f>
        <v>-1.0635429076941374</v>
      </c>
      <c r="L21" s="20">
        <f>([3]abs_impact!L21/[3]Feuil3!D$13)*100</f>
        <v>-1.0866438683832684</v>
      </c>
      <c r="M21" s="21">
        <f>([3]abs_impact!M21/[3]Feuil3!E$13)*100</f>
        <v>-0.48688482467203026</v>
      </c>
    </row>
    <row r="22" spans="1:13" x14ac:dyDescent="0.35">
      <c r="A22" s="19" t="s">
        <v>29</v>
      </c>
      <c r="B22" s="18">
        <f>([3]abs_impact!B22/[3]Feuil3!C$13)*100</f>
        <v>-26.880594947830712</v>
      </c>
      <c r="C22" s="20">
        <f>([3]abs_impact!C22/[3]Feuil3!D$13)*100</f>
        <v>-26.922093339992848</v>
      </c>
      <c r="D22" s="21">
        <f>([3]abs_impact!D22/[3]Feuil3!E$13)*100</f>
        <v>-16.637250009962759</v>
      </c>
      <c r="E22" s="18">
        <f>([3]abs_impact!E22/[3]Feuil3!C$13)*100</f>
        <v>-10.522671275922512</v>
      </c>
      <c r="F22" s="20">
        <f>([3]abs_impact!F22/[3]Feuil3!D$13)*100</f>
        <v>-10.517861041530056</v>
      </c>
      <c r="G22" s="21">
        <f>([3]abs_impact!G22/[3]Feuil3!E$13)*100</f>
        <v>-6.4247641314535127</v>
      </c>
      <c r="H22" s="18">
        <f>([3]abs_impact!H22/[3]Feuil3!C$13)*100</f>
        <v>7.3076947523946307</v>
      </c>
      <c r="I22" s="20">
        <f>([3]abs_impact!I22/[3]Feuil3!D$13)*100</f>
        <v>7.2849870821287146</v>
      </c>
      <c r="J22" s="21">
        <f>([3]abs_impact!J22/[3]Feuil3!E$13)*100</f>
        <v>4.4584123538247491</v>
      </c>
      <c r="K22" s="18">
        <f>([3]abs_impact!K22/[3]Feuil3!C$13)*100</f>
        <v>12.652787773944354</v>
      </c>
      <c r="L22" s="20">
        <f>([3]abs_impact!L22/[3]Feuil3!D$13)*100</f>
        <v>12.601387676333703</v>
      </c>
      <c r="M22" s="21">
        <f>([3]abs_impact!M22/[3]Feuil3!E$13)*100</f>
        <v>7.7541361783061218</v>
      </c>
    </row>
    <row r="23" spans="1:13" x14ac:dyDescent="0.35">
      <c r="A23" s="19" t="s">
        <v>30</v>
      </c>
      <c r="B23" s="18">
        <f>([3]abs_impact!B23/[3]Feuil3!C$13)*100</f>
        <v>1.7336393393730554</v>
      </c>
      <c r="C23" s="20">
        <f>([3]abs_impact!C23/[3]Feuil3!D$13)*100</f>
        <v>1.7083530096254285</v>
      </c>
      <c r="D23" s="21">
        <f>([3]abs_impact!D23/[3]Feuil3!E$13)*100</f>
        <v>1.1792755266218726</v>
      </c>
      <c r="E23" s="18">
        <f>([3]abs_impact!E23/[3]Feuil3!C$13)*100</f>
        <v>1.1109281315212354</v>
      </c>
      <c r="F23" s="20">
        <f>([3]abs_impact!F23/[3]Feuil3!D$13)*100</f>
        <v>1.0988141429034906</v>
      </c>
      <c r="G23" s="21">
        <f>([3]abs_impact!G23/[3]Feuil3!E$13)*100</f>
        <v>0.76842847880825815</v>
      </c>
      <c r="H23" s="18">
        <f>([3]abs_impact!H23/[3]Feuil3!C$13)*100</f>
        <v>-1.7881534089005811</v>
      </c>
      <c r="I23" s="20">
        <f>([3]abs_impact!I23/[3]Feuil3!D$13)*100</f>
        <v>-1.7813558596104475</v>
      </c>
      <c r="J23" s="21">
        <f>([3]abs_impact!J23/[3]Feuil3!E$13)*100</f>
        <v>-1.2963284782287194</v>
      </c>
      <c r="K23" s="18">
        <f>([3]abs_impact!K23/[3]Feuil3!C$13)*100</f>
        <v>-4.4221105910735226</v>
      </c>
      <c r="L23" s="20">
        <f>([3]abs_impact!L23/[3]Feuil3!D$13)*100</f>
        <v>-4.4159803404768283</v>
      </c>
      <c r="M23" s="21">
        <f>([3]abs_impact!M23/[3]Feuil3!E$13)*100</f>
        <v>-3.2510396810193569</v>
      </c>
    </row>
    <row r="24" spans="1:13" x14ac:dyDescent="0.35">
      <c r="A24" s="19" t="s">
        <v>31</v>
      </c>
      <c r="B24" s="18">
        <f>([3]abs_impact!B24/[3]Feuil3!C$13)*100</f>
        <v>-0.12529259144782576</v>
      </c>
      <c r="C24" s="20">
        <f>([3]abs_impact!C24/[3]Feuil3!D$13)*100</f>
        <v>-0.16464995083719111</v>
      </c>
      <c r="D24" s="21">
        <f>([3]abs_impact!D24/[3]Feuil3!E$13)*100</f>
        <v>-2.4656258218405993</v>
      </c>
      <c r="E24" s="18">
        <f>([3]abs_impact!E24/[3]Feuil3!C$13)*100</f>
        <v>-2.8927973398387909E-2</v>
      </c>
      <c r="F24" s="20">
        <f>([3]abs_impact!F24/[3]Feuil3!D$13)*100</f>
        <v>-4.5386557082959945E-2</v>
      </c>
      <c r="G24" s="21">
        <f>([3]abs_impact!G24/[3]Feuil3!E$13)*100</f>
        <v>-1.046580407494422</v>
      </c>
      <c r="H24" s="18">
        <f>([3]abs_impact!H24/[3]Feuil3!C$13)*100</f>
        <v>-5.2213783068877943E-3</v>
      </c>
      <c r="I24" s="20">
        <f>([3]abs_impact!I24/[3]Feuil3!D$13)*100</f>
        <v>7.1934661299286034E-3</v>
      </c>
      <c r="J24" s="21">
        <f>([3]abs_impact!J24/[3]Feuil3!E$13)*100</f>
        <v>0.80248734390284437</v>
      </c>
      <c r="K24" s="18">
        <f>([3]abs_impact!K24/[3]Feuil3!C$13)*100</f>
        <v>-2.8143717587183557E-2</v>
      </c>
      <c r="L24" s="20">
        <f>([3]abs_impact!L24/[3]Feuil3!D$13)*100</f>
        <v>-6.0127305807912068E-3</v>
      </c>
      <c r="M24" s="21">
        <f>([3]abs_impact!M24/[3]Feuil3!E$13)*100</f>
        <v>1.4366353450993488</v>
      </c>
    </row>
    <row r="25" spans="1:13" x14ac:dyDescent="0.35">
      <c r="A25" s="19" t="s">
        <v>32</v>
      </c>
      <c r="B25" s="18">
        <f>([3]abs_impact!B25/[3]Feuil3!C$13)*100</f>
        <v>0.25243421836256957</v>
      </c>
      <c r="C25" s="20">
        <f>([3]abs_impact!C25/[3]Feuil3!D$13)*100</f>
        <v>0.23056497592440972</v>
      </c>
      <c r="D25" s="21">
        <f>([3]abs_impact!D25/[3]Feuil3!E$13)*100</f>
        <v>-1.3438274422438823</v>
      </c>
      <c r="E25" s="18">
        <f>([3]abs_impact!E25/[3]Feuil3!C$13)*100</f>
        <v>0.12141139805758135</v>
      </c>
      <c r="F25" s="20">
        <f>([3]abs_impact!F25/[3]Feuil3!D$13)*100</f>
        <v>0.11174175870522916</v>
      </c>
      <c r="G25" s="21">
        <f>([3]abs_impact!G25/[3]Feuil3!E$13)*100</f>
        <v>-0.59332372736865224</v>
      </c>
      <c r="H25" s="18">
        <f>([3]abs_impact!H25/[3]Feuil3!C$13)*100</f>
        <v>-0.11136035140805622</v>
      </c>
      <c r="I25" s="20">
        <f>([3]abs_impact!I25/[3]Feuil3!D$13)*100</f>
        <v>-0.10357411563821262</v>
      </c>
      <c r="J25" s="21">
        <f>([3]abs_impact!J25/[3]Feuil3!E$13)*100</f>
        <v>0.47597700599914555</v>
      </c>
      <c r="K25" s="18">
        <f>([3]abs_impact!K25/[3]Feuil3!C$13)*100</f>
        <v>-0.21301830396944477</v>
      </c>
      <c r="L25" s="20">
        <f>([3]abs_impact!L25/[3]Feuil3!D$13)*100</f>
        <v>-0.19887802128604071</v>
      </c>
      <c r="M25" s="21">
        <f>([3]abs_impact!M25/[3]Feuil3!E$13)*100</f>
        <v>0.86263673127464324</v>
      </c>
    </row>
    <row r="26" spans="1:13" x14ac:dyDescent="0.35">
      <c r="A26" s="19" t="s">
        <v>33</v>
      </c>
      <c r="B26" s="18">
        <f>([3]abs_impact!B26/[3]Feuil3!C$13)*100</f>
        <v>-6.2167572782431006E-2</v>
      </c>
      <c r="C26" s="20">
        <f>([3]abs_impact!C26/[3]Feuil3!D$13)*100</f>
        <v>-5.5087165739419464E-2</v>
      </c>
      <c r="D26" s="21">
        <f>([3]abs_impact!D26/[3]Feuil3!E$13)*100</f>
        <v>0.31534963784169601</v>
      </c>
      <c r="E26" s="18">
        <f>([3]abs_impact!E26/[3]Feuil3!C$13)*100</f>
        <v>-2.441904180873539E-2</v>
      </c>
      <c r="F26" s="20">
        <f>([3]abs_impact!F26/[3]Feuil3!D$13)*100</f>
        <v>-2.1685472906541044E-2</v>
      </c>
      <c r="G26" s="21">
        <f>([3]abs_impact!G26/[3]Feuil3!E$13)*100</f>
        <v>0.12384266623458162</v>
      </c>
      <c r="H26" s="18">
        <f>([3]abs_impact!H26/[3]Feuil3!C$13)*100</f>
        <v>1.6186981733877146E-2</v>
      </c>
      <c r="I26" s="20">
        <f>([3]abs_impact!I26/[3]Feuil3!D$13)*100</f>
        <v>1.4436255355897907E-2</v>
      </c>
      <c r="J26" s="21">
        <f>([3]abs_impact!J26/[3]Feuil3!E$13)*100</f>
        <v>-8.1897924939768815E-2</v>
      </c>
      <c r="K26" s="18">
        <f>([3]abs_impact!K26/[3]Feuil3!C$13)*100</f>
        <v>2.7370328050043937E-2</v>
      </c>
      <c r="L26" s="20">
        <f>([3]abs_impact!L26/[3]Feuil3!D$13)*100</f>
        <v>2.4459246628341202E-2</v>
      </c>
      <c r="M26" s="21">
        <f>([3]abs_impact!M26/[3]Feuil3!E$13)*100</f>
        <v>-0.13805418506508255</v>
      </c>
    </row>
    <row r="27" spans="1:13" x14ac:dyDescent="0.35">
      <c r="A27" s="19" t="s">
        <v>34</v>
      </c>
      <c r="B27" s="18">
        <f>([3]abs_impact!B27/[3]Feuil3!C$13)*100</f>
        <v>-6.2167572975047491E-2</v>
      </c>
      <c r="C27" s="20">
        <f>([3]abs_impact!C27/[3]Feuil3!D$13)*100</f>
        <v>-5.508716598857416E-2</v>
      </c>
      <c r="D27" s="21">
        <f>([3]abs_impact!D27/[3]Feuil3!E$13)*100</f>
        <v>0.31534963767462942</v>
      </c>
      <c r="E27" s="18">
        <f>([3]abs_impact!E27/[3]Feuil3!C$13)*100</f>
        <v>-2.4419037702302488E-2</v>
      </c>
      <c r="F27" s="20">
        <f>([3]abs_impact!F27/[3]Feuil3!D$13)*100</f>
        <v>-2.168546861124725E-2</v>
      </c>
      <c r="G27" s="21">
        <f>([3]abs_impact!G27/[3]Feuil3!E$13)*100</f>
        <v>0.1238426666669305</v>
      </c>
      <c r="H27" s="18">
        <f>([3]abs_impact!H27/[3]Feuil3!C$13)*100</f>
        <v>1.6186973987018745E-2</v>
      </c>
      <c r="I27" s="20">
        <f>([3]abs_impact!I27/[3]Feuil3!D$13)*100</f>
        <v>1.4436247201371502E-2</v>
      </c>
      <c r="J27" s="21">
        <f>([3]abs_impact!J27/[3]Feuil3!E$13)*100</f>
        <v>-8.1897926258030287E-2</v>
      </c>
      <c r="K27" s="18">
        <f>([3]abs_impact!K27/[3]Feuil3!C$13)*100</f>
        <v>2.7370328576343476E-2</v>
      </c>
      <c r="L27" s="20">
        <f>([3]abs_impact!L27/[3]Feuil3!D$13)*100</f>
        <v>2.4459247257813489E-2</v>
      </c>
      <c r="M27" s="21">
        <f>([3]abs_impact!M27/[3]Feuil3!E$13)*100</f>
        <v>-0.13805418434229391</v>
      </c>
    </row>
    <row r="28" spans="1:13" x14ac:dyDescent="0.35">
      <c r="A28" s="19" t="s">
        <v>35</v>
      </c>
      <c r="B28" s="18">
        <f>([3]abs_impact!B28/[3]Feuil3!C$13)*100</f>
        <v>-0.60020298129426863</v>
      </c>
      <c r="C28" s="20">
        <f>([3]abs_impact!C28/[3]Feuil3!D$13)*100</f>
        <v>-0.60493891899660734</v>
      </c>
      <c r="D28" s="21">
        <f>([3]abs_impact!D28/[3]Feuil3!E$13)*100</f>
        <v>-0.29562926938353051</v>
      </c>
      <c r="E28" s="18">
        <f>([3]abs_impact!E28/[3]Feuil3!C$13)*100</f>
        <v>-0.291461371214008</v>
      </c>
      <c r="F28" s="20">
        <f>([3]abs_impact!F28/[3]Feuil3!D$13)*100</f>
        <v>-0.29425628340814891</v>
      </c>
      <c r="G28" s="21">
        <f>([3]abs_impact!G28/[3]Feuil3!E$13)*100</f>
        <v>-0.14226008557297865</v>
      </c>
      <c r="H28" s="18">
        <f>([3]abs_impact!H28/[3]Feuil3!C$13)*100</f>
        <v>0.27481570901693386</v>
      </c>
      <c r="I28" s="20">
        <f>([3]abs_impact!I28/[3]Feuil3!D$13)*100</f>
        <v>0.27816589922637674</v>
      </c>
      <c r="J28" s="21">
        <f>([3]abs_impact!J28/[3]Feuil3!E$13)*100</f>
        <v>0.13225757552761569</v>
      </c>
      <c r="K28" s="18">
        <f>([3]abs_impact!K28/[3]Feuil3!C$13)*100</f>
        <v>0.53377276055591538</v>
      </c>
      <c r="L28" s="20">
        <f>([3]abs_impact!L28/[3]Feuil3!D$13)*100</f>
        <v>0.54082017674167204</v>
      </c>
      <c r="M28" s="21">
        <f>([3]abs_impact!M28/[3]Feuil3!E$13)*100</f>
        <v>0.25546221319514623</v>
      </c>
    </row>
    <row r="29" spans="1:13" x14ac:dyDescent="0.35">
      <c r="A29" s="19" t="s">
        <v>36</v>
      </c>
      <c r="B29" s="18">
        <f>([3]abs_impact!B29/[3]Feuil3!C$13)*100</f>
        <v>7.8214236227337183E-2</v>
      </c>
      <c r="C29" s="20">
        <f>([3]abs_impact!C29/[3]Feuil3!D$13)*100</f>
        <v>8.2894396799059453E-2</v>
      </c>
      <c r="D29" s="21">
        <f>([3]abs_impact!D29/[3]Feuil3!E$13)*100</f>
        <v>1.4944439827245932E-2</v>
      </c>
      <c r="E29" s="18">
        <f>([3]abs_impact!E29/[3]Feuil3!C$13)*100</f>
        <v>3.8985402874774512E-2</v>
      </c>
      <c r="F29" s="20">
        <f>([3]abs_impact!F29/[3]Feuil3!D$13)*100</f>
        <v>4.1315004136041479E-2</v>
      </c>
      <c r="G29" s="21">
        <f>([3]abs_impact!G29/[3]Feuil3!E$13)*100</f>
        <v>7.3624238892950368E-3</v>
      </c>
      <c r="H29" s="18">
        <f>([3]abs_impact!H29/[3]Feuil3!C$13)*100</f>
        <v>-3.8751307586648243E-2</v>
      </c>
      <c r="I29" s="20">
        <f>([3]abs_impact!I29/[3]Feuil3!D$13)*100</f>
        <v>-4.1060952365540825E-2</v>
      </c>
      <c r="J29" s="21">
        <f>([3]abs_impact!J29/[3]Feuil3!E$13)*100</f>
        <v>-7.1602922803949559E-3</v>
      </c>
      <c r="K29" s="18">
        <f>([3]abs_impact!K29/[3]Feuil3!C$13)*100</f>
        <v>-7.727689883982887E-2</v>
      </c>
      <c r="L29" s="20">
        <f>([3]abs_impact!L29/[3]Feuil3!D$13)*100</f>
        <v>-8.1877143469293534E-2</v>
      </c>
      <c r="M29" s="21">
        <f>([3]abs_impact!M29/[3]Feuil3!E$13)*100</f>
        <v>-1.4134393110072207E-2</v>
      </c>
    </row>
    <row r="30" spans="1:13" x14ac:dyDescent="0.35">
      <c r="A30" s="19" t="s">
        <v>37</v>
      </c>
      <c r="B30" s="18">
        <f>([3]abs_impact!B30/[3]Feuil3!C$13)*100</f>
        <v>-1.1094642449579316E-4</v>
      </c>
      <c r="C30" s="20">
        <f>([3]abs_impact!C30/[3]Feuil3!D$13)*100</f>
        <v>-1.1171003035021924E-4</v>
      </c>
      <c r="D30" s="21">
        <f>([3]abs_impact!D30/[3]Feuil3!E$13)*100</f>
        <v>-5.1035816577207899E-5</v>
      </c>
      <c r="E30" s="18">
        <f>([3]abs_impact!E30/[3]Feuil3!C$13)*100</f>
        <v>-5.5460882155298524E-5</v>
      </c>
      <c r="F30" s="20">
        <f>([3]abs_impact!F30/[3]Feuil3!D$13)*100</f>
        <v>-5.5842070068172596E-5</v>
      </c>
      <c r="G30" s="21">
        <f>([3]abs_impact!G30/[3]Feuil3!E$13)*100</f>
        <v>-2.5516691282762283E-5</v>
      </c>
      <c r="H30" s="18">
        <f>([3]abs_impact!H30/[3]Feuil3!C$13)*100</f>
        <v>5.548624572372387E-5</v>
      </c>
      <c r="I30" s="20">
        <f>([3]abs_impact!I30/[3]Feuil3!D$13)*100</f>
        <v>5.5868664959584501E-5</v>
      </c>
      <c r="J30" s="21">
        <f>([3]abs_impact!J30/[3]Feuil3!E$13)*100</f>
        <v>2.5519278331690063E-5</v>
      </c>
      <c r="K30" s="18">
        <f>([3]abs_impact!K30/[3]Feuil3!C$13)*100</f>
        <v>1.1095849936074797E-4</v>
      </c>
      <c r="L30" s="20">
        <f>([3]abs_impact!L30/[3]Feuil3!D$13)*100</f>
        <v>1.11722608647245E-4</v>
      </c>
      <c r="M30" s="21">
        <f>([3]abs_impact!M30/[3]Feuil3!E$13)*100</f>
        <v>5.1035886118641342E-5</v>
      </c>
    </row>
    <row r="31" spans="1:13" x14ac:dyDescent="0.35">
      <c r="A31" s="19" t="s">
        <v>38</v>
      </c>
      <c r="B31" s="18">
        <f>([3]abs_impact!B31/[3]Feuil3!C$13)*100</f>
        <v>0.70100861317500995</v>
      </c>
      <c r="C31" s="20">
        <f>([3]abs_impact!C31/[3]Feuil3!D$13)*100</f>
        <v>0.74668591412556107</v>
      </c>
      <c r="D31" s="21">
        <f>([3]abs_impact!D31/[3]Feuil3!E$13)*100</f>
        <v>0.8576871548485554</v>
      </c>
      <c r="E31" s="18">
        <f>([3]abs_impact!E31/[3]Feuil3!C$13)*100</f>
        <v>0.35050430658744103</v>
      </c>
      <c r="F31" s="20">
        <f>([3]abs_impact!F31/[3]Feuil3!D$13)*100</f>
        <v>0.37334295706271542</v>
      </c>
      <c r="G31" s="21">
        <f>([3]abs_impact!G31/[3]Feuil3!E$13)*100</f>
        <v>0.42884357742423795</v>
      </c>
      <c r="H31" s="18">
        <f>([3]abs_impact!H31/[3]Feuil3!C$13)*100</f>
        <v>-0.35050430658764176</v>
      </c>
      <c r="I31" s="20">
        <f>([3]abs_impact!I31/[3]Feuil3!D$13)*100</f>
        <v>-0.37334295706291604</v>
      </c>
      <c r="J31" s="21">
        <f>([3]abs_impact!J31/[3]Feuil3!E$13)*100</f>
        <v>-0.428843577424316</v>
      </c>
      <c r="K31" s="18">
        <f>([3]abs_impact!K31/[3]Feuil3!C$13)*100</f>
        <v>-0.70100861317514629</v>
      </c>
      <c r="L31" s="20">
        <f>([3]abs_impact!L31/[3]Feuil3!D$13)*100</f>
        <v>-0.74668591412569252</v>
      </c>
      <c r="M31" s="21">
        <f>([3]abs_impact!M31/[3]Feuil3!E$13)*100</f>
        <v>-0.85768715484855262</v>
      </c>
    </row>
    <row r="32" spans="1:13" x14ac:dyDescent="0.35">
      <c r="A32" s="19" t="s">
        <v>39</v>
      </c>
      <c r="B32" s="18">
        <f>([3]abs_impact!B32/[3]Feuil3!C$13)*100</f>
        <v>1.3026862299307334</v>
      </c>
      <c r="C32" s="20">
        <f>([3]abs_impact!C32/[3]Feuil3!D$13)*100</f>
        <v>1.2277007385965732</v>
      </c>
      <c r="D32" s="21">
        <f>([3]abs_impact!D32/[3]Feuil3!E$13)*100</f>
        <v>-2.4235220590885023</v>
      </c>
      <c r="E32" s="18">
        <f>([3]abs_impact!E32/[3]Feuil3!C$13)*100</f>
        <v>0.62740011144759311</v>
      </c>
      <c r="F32" s="20">
        <f>([3]abs_impact!F32/[3]Feuil3!D$13)*100</f>
        <v>0.59270433818654911</v>
      </c>
      <c r="G32" s="21">
        <f>([3]abs_impact!G32/[3]Feuil3!E$13)*100</f>
        <v>-1.1269474243465172</v>
      </c>
      <c r="H32" s="18">
        <f>([3]abs_impact!H32/[3]Feuil3!C$13)*100</f>
        <v>-0.5845308156703356</v>
      </c>
      <c r="I32" s="20">
        <f>([3]abs_impact!I32/[3]Feuil3!D$13)*100</f>
        <v>-0.55464572467676165</v>
      </c>
      <c r="J32" s="21">
        <f>([3]abs_impact!J32/[3]Feuil3!E$13)*100</f>
        <v>0.9805555438530319</v>
      </c>
      <c r="K32" s="18">
        <f>([3]abs_impact!K32/[3]Feuil3!C$13)*100</f>
        <v>-1.1305630755210254</v>
      </c>
      <c r="L32" s="20">
        <f>([3]abs_impact!L32/[3]Feuil3!D$13)*100</f>
        <v>-1.0749346433584674</v>
      </c>
      <c r="M32" s="21">
        <f>([3]abs_impact!M32/[3]Feuil3!E$13)*100</f>
        <v>1.8345890686368427</v>
      </c>
    </row>
    <row r="33" spans="1:13" x14ac:dyDescent="0.35">
      <c r="A33" s="19" t="s">
        <v>40</v>
      </c>
      <c r="B33" s="18">
        <f>([3]abs_impact!B33/[3]Feuil3!C$13)*100</f>
        <v>4.8521999308922529E-5</v>
      </c>
      <c r="C33" s="20">
        <f>([3]abs_impact!C33/[3]Feuil3!D$13)*100</f>
        <v>5.1170762025425358E-5</v>
      </c>
      <c r="D33" s="21">
        <f>([3]abs_impact!D33/[3]Feuil3!E$13)*100</f>
        <v>-9.5348118614415008E-7</v>
      </c>
      <c r="E33" s="18">
        <f>([3]abs_impact!E33/[3]Feuil3!C$13)*100</f>
        <v>2.4267409154574475E-5</v>
      </c>
      <c r="F33" s="20">
        <f>([3]abs_impact!F33/[3]Feuil3!D$13)*100</f>
        <v>2.559208739406427E-5</v>
      </c>
      <c r="G33" s="21">
        <f>([3]abs_impact!G33/[3]Feuil3!E$13)*100</f>
        <v>-4.7616674035654379E-7</v>
      </c>
      <c r="H33" s="18">
        <f>([3]abs_impact!H33/[3]Feuil3!C$13)*100</f>
        <v>-2.4249367745531632E-5</v>
      </c>
      <c r="I33" s="20">
        <f>([3]abs_impact!I33/[3]Feuil3!D$13)*100</f>
        <v>-2.5573223742501581E-5</v>
      </c>
      <c r="J33" s="21">
        <f>([3]abs_impact!J33/[3]Feuil3!E$13)*100</f>
        <v>4.7787386863678506E-7</v>
      </c>
      <c r="K33" s="18">
        <f>([3]abs_impact!K33/[3]Feuil3!C$13)*100</f>
        <v>-4.850270746816761E-5</v>
      </c>
      <c r="L33" s="20">
        <f>([3]abs_impact!L33/[3]Feuil3!D$13)*100</f>
        <v>-5.1150492744675808E-5</v>
      </c>
      <c r="M33" s="21">
        <f>([3]abs_impact!M33/[3]Feuil3!E$13)*100</f>
        <v>9.5566558707545773E-7</v>
      </c>
    </row>
    <row r="34" spans="1:13" x14ac:dyDescent="0.35">
      <c r="A34" s="24" t="s">
        <v>41</v>
      </c>
      <c r="B34" s="20">
        <f>([3]abs_impact!B34/[3]Feuil3!C$13)*100</f>
        <v>-3.1128821142282748E-3</v>
      </c>
      <c r="C34" s="20">
        <f>([3]abs_impact!C34/[3]Feuil3!D$13)*100</f>
        <v>-3.1786921895969366E-3</v>
      </c>
      <c r="D34" s="21">
        <f>([3]abs_impact!D34/[3]Feuil3!E$13)*100</f>
        <v>-1.4543120552223069E-3</v>
      </c>
      <c r="E34" s="18">
        <f>([3]abs_impact!E34/[3]Feuil3!C$13)*100</f>
        <v>-1.5550353016141789E-3</v>
      </c>
      <c r="F34" s="20">
        <f>([3]abs_impact!F34/[3]Feuil3!D$13)*100</f>
        <v>-1.5879166178818238E-3</v>
      </c>
      <c r="G34" s="21">
        <f>([3]abs_impact!G34/[3]Feuil3!E$13)*100</f>
        <v>-7.2647769196255659E-4</v>
      </c>
      <c r="H34" s="18">
        <f>([3]abs_impact!H34/[3]Feuil3!C$13)*100</f>
        <v>1.5522648943814723E-3</v>
      </c>
      <c r="I34" s="20">
        <f>([3]abs_impact!I34/[3]Feuil3!D$13)*100</f>
        <v>1.5851003652135964E-3</v>
      </c>
      <c r="J34" s="21">
        <f>([3]abs_impact!J34/[3]Feuil3!E$13)*100</f>
        <v>7.2513127235231253E-4</v>
      </c>
      <c r="K34" s="18">
        <f>([3]abs_impact!K34/[3]Feuil3!C$13)*100</f>
        <v>3.1017494138155244E-3</v>
      </c>
      <c r="L34" s="20">
        <f>([3]abs_impact!L34/[3]Feuil3!D$13)*100</f>
        <v>3.1673735710156005E-3</v>
      </c>
      <c r="M34" s="21">
        <f>([3]abs_impact!M34/[3]Feuil3!E$13)*100</f>
        <v>1.4489204594581781E-3</v>
      </c>
    </row>
    <row r="35" spans="1:13" ht="15.5" x14ac:dyDescent="0.35">
      <c r="A35" s="25" t="s">
        <v>42</v>
      </c>
      <c r="B35" s="20">
        <f>([3]abs_impact!B35/[3]Feuil3!C$13)*100</f>
        <v>-0.33105854660322132</v>
      </c>
      <c r="C35" s="20">
        <f>([3]abs_impact!C35/[3]Feuil3!D$13)*100</f>
        <v>-0.31058464338137975</v>
      </c>
      <c r="D35" s="21">
        <f>([3]abs_impact!D35/[3]Feuil3!E$13)*100</f>
        <v>-2.4541249603060693E-3</v>
      </c>
      <c r="E35" s="18">
        <f>([3]abs_impact!E35/[3]Feuil3!C$13)*100</f>
        <v>-0.15683122489479648</v>
      </c>
      <c r="F35" s="20">
        <f>([3]abs_impact!F35/[3]Feuil3!D$13)*100</f>
        <v>-0.14713218445898646</v>
      </c>
      <c r="G35" s="21">
        <f>([3]abs_impact!G35/[3]Feuil3!E$13)*100</f>
        <v>-1.1625731284269094E-3</v>
      </c>
      <c r="H35" s="18">
        <f>([3]abs_impact!H35/[3]Feuil3!C$13)*100</f>
        <v>0.1419167143338351</v>
      </c>
      <c r="I35" s="20">
        <f>([3]abs_impact!I35/[3]Feuil3!D$13)*100</f>
        <v>0.1331400338694724</v>
      </c>
      <c r="J35" s="21">
        <f>([3]abs_impact!J35/[3]Feuil3!E$13)*100</f>
        <v>1.0519992493627053E-3</v>
      </c>
      <c r="K35" s="18">
        <f>([3]abs_impact!K35/[3]Feuil3!C$13)*100</f>
        <v>0.27094986545150584</v>
      </c>
      <c r="L35" s="20">
        <f>([3]abs_impact!L35/[3]Feuil3!D$13)*100</f>
        <v>0.2541932625858242</v>
      </c>
      <c r="M35" s="21">
        <f>([3]abs_impact!M35/[3]Feuil3!E$13)*100</f>
        <v>2.0084809503730918E-3</v>
      </c>
    </row>
    <row r="36" spans="1:13" x14ac:dyDescent="0.35">
      <c r="A36" s="24" t="s">
        <v>43</v>
      </c>
      <c r="B36" s="20">
        <f>([3]abs_impact!B36/[3]Feuil3!C$13)*100</f>
        <v>-0.30282336823616979</v>
      </c>
      <c r="C36" s="20">
        <f>([3]abs_impact!C36/[3]Feuil3!D$13)*100</f>
        <v>-0.28400422660364832</v>
      </c>
      <c r="D36" s="21">
        <f>([3]abs_impact!D36/[3]Feuil3!E$13)*100</f>
        <v>-2.0393401023006312E-3</v>
      </c>
      <c r="E36" s="18">
        <f>([3]abs_impact!E36/[3]Feuil3!C$13)*100</f>
        <v>-0.14332420791817987</v>
      </c>
      <c r="F36" s="20">
        <f>([3]abs_impact!F36/[3]Feuil3!D$13)*100</f>
        <v>-0.1344153310477291</v>
      </c>
      <c r="G36" s="21">
        <f>([3]abs_impact!G36/[3]Feuil3!E$13)*100</f>
        <v>-9.615911424886264E-4</v>
      </c>
      <c r="H36" s="18">
        <f>([3]abs_impact!H36/[3]Feuil3!C$13)*100</f>
        <v>0.12986592386638399</v>
      </c>
      <c r="I36" s="20">
        <f>([3]abs_impact!I36/[3]Feuil3!D$13)*100</f>
        <v>0.1217902491946446</v>
      </c>
      <c r="J36" s="21">
        <f>([3]abs_impact!J36/[3]Feuil3!E$13)*100</f>
        <v>8.6494423412878893E-4</v>
      </c>
      <c r="K36" s="18">
        <f>([3]abs_impact!K36/[3]Feuil3!C$13)*100</f>
        <v>0.24788470252649344</v>
      </c>
      <c r="L36" s="20">
        <f>([3]abs_impact!L36/[3]Feuil3!D$13)*100</f>
        <v>0.23246680669637187</v>
      </c>
      <c r="M36" s="21">
        <f>([3]abs_impact!M36/[3]Feuil3!E$13)*100</f>
        <v>1.644809002114985E-3</v>
      </c>
    </row>
    <row r="37" spans="1:13" x14ac:dyDescent="0.35">
      <c r="A37" s="24" t="s">
        <v>44</v>
      </c>
      <c r="B37" s="20">
        <f>([3]abs_impact!B37/[3]Feuil3!C$13)*100</f>
        <v>0.27295224079577385</v>
      </c>
      <c r="C37" s="20">
        <f>([3]abs_impact!C37/[3]Feuil3!D$13)*100</f>
        <v>0.2559744863124262</v>
      </c>
      <c r="D37" s="21">
        <f>([3]abs_impact!D37/[3]Feuil3!E$13)*100</f>
        <v>1.8097915990530425E-3</v>
      </c>
      <c r="E37" s="18">
        <f>([3]abs_impact!E37/[3]Feuil3!C$13)*100</f>
        <v>0.13642872783039925</v>
      </c>
      <c r="F37" s="20">
        <f>([3]abs_impact!F37/[3]Feuil3!D$13)*100</f>
        <v>0.1279448732081829</v>
      </c>
      <c r="G37" s="21">
        <f>([3]abs_impact!G37/[3]Feuil3!E$13)*100</f>
        <v>9.0851420043697921E-4</v>
      </c>
      <c r="H37" s="18">
        <f>([3]abs_impact!H37/[3]Feuil3!C$13)*100</f>
        <v>-0.13623099047274873</v>
      </c>
      <c r="I37" s="20">
        <f>([3]abs_impact!I37/[3]Feuil3!D$13)*100</f>
        <v>-0.12776295362027151</v>
      </c>
      <c r="J37" s="21">
        <f>([3]abs_impact!J37/[3]Feuil3!E$13)*100</f>
        <v>-9.138753772923049E-4</v>
      </c>
      <c r="K37" s="18">
        <f>([3]abs_impact!K37/[3]Feuil3!C$13)*100</f>
        <v>-0.27229198203494759</v>
      </c>
      <c r="L37" s="20">
        <f>([3]abs_impact!L37/[3]Feuil3!D$13)*100</f>
        <v>-0.2553695239485223</v>
      </c>
      <c r="M37" s="21">
        <f>([3]abs_impact!M37/[3]Feuil3!E$13)*100</f>
        <v>-1.8323876210410255E-3</v>
      </c>
    </row>
    <row r="38" spans="1:13" ht="15" thickBot="1" x14ac:dyDescent="0.4">
      <c r="A38" s="24" t="s">
        <v>45</v>
      </c>
      <c r="B38" s="26">
        <f>([3]abs_impact!B38/[3]Feuil3!C$13)*100</f>
        <v>4.7036756373771998E-2</v>
      </c>
      <c r="C38" s="26">
        <f>([3]abs_impact!C38/[3]Feuil3!D$13)*100</f>
        <v>4.4118248482463228E-2</v>
      </c>
      <c r="D38" s="27">
        <f>([3]abs_impact!D38/[3]Feuil3!E$13)*100</f>
        <v>3.2530834910686111E-4</v>
      </c>
      <c r="E38" s="28">
        <f>([3]abs_impact!E38/[3]Feuil3!C$13)*100</f>
        <v>2.3327501465097426E-2</v>
      </c>
      <c r="F38" s="26">
        <f>([3]abs_impact!F38/[3]Feuil3!D$13)*100</f>
        <v>2.1880090407764889E-2</v>
      </c>
      <c r="G38" s="27">
        <f>([3]abs_impact!G38/[3]Feuil3!E$13)*100</f>
        <v>1.6133409922146837E-4</v>
      </c>
      <c r="H38" s="28">
        <f>([3]abs_impact!H38/[3]Feuil3!C$13)*100</f>
        <v>-2.2695511176406655E-2</v>
      </c>
      <c r="I38" s="26">
        <f>([3]abs_impact!I38/[3]Feuil3!D$13)*100</f>
        <v>-2.1287269802310337E-2</v>
      </c>
      <c r="J38" s="27">
        <f>([3]abs_impact!J38/[3]Feuil3!E$13)*100</f>
        <v>-1.5688599748382354E-4</v>
      </c>
      <c r="K38" s="18">
        <f>([3]abs_impact!K38/[3]Feuil3!C$13)*100</f>
        <v>-4.481295140672608E-2</v>
      </c>
      <c r="L38" s="26">
        <f>([3]abs_impact!L38/[3]Feuil3!D$13)*100</f>
        <v>-4.2032302601955222E-2</v>
      </c>
      <c r="M38" s="27">
        <f>([3]abs_impact!M38/[3]Feuil3!E$13)*100</f>
        <v>-3.0971040047355453E-4</v>
      </c>
    </row>
  </sheetData>
  <mergeCells count="4">
    <mergeCell ref="B1:D1"/>
    <mergeCell ref="E1:G1"/>
    <mergeCell ref="H1:J1"/>
    <mergeCell ref="K1:M1"/>
  </mergeCells>
  <conditionalFormatting sqref="E3:J38">
    <cfRule type="expression" dxfId="61" priority="4">
      <formula>ABS(E3)&gt;5</formula>
    </cfRule>
  </conditionalFormatting>
  <conditionalFormatting sqref="B3:M38">
    <cfRule type="expression" dxfId="60" priority="2">
      <formula>ABS(B3)=MAX(ABS($B$3:$M$38))</formula>
    </cfRule>
  </conditionalFormatting>
  <conditionalFormatting sqref="B3:D38">
    <cfRule type="expression" dxfId="59" priority="3">
      <formula>ABS(B3)&gt;10</formula>
    </cfRule>
  </conditionalFormatting>
  <conditionalFormatting sqref="K3:M38">
    <cfRule type="expression" dxfId="58" priority="1">
      <formula>+ABS(K3)&gt;10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DDC1-9869-4438-9399-47455BC519A8}">
  <dimension ref="A1:U5"/>
  <sheetViews>
    <sheetView workbookViewId="0">
      <selection activeCell="C5" sqref="C5"/>
    </sheetView>
  </sheetViews>
  <sheetFormatPr baseColWidth="10" defaultRowHeight="14.5" x14ac:dyDescent="0.35"/>
  <sheetData>
    <row r="1" spans="1:21" x14ac:dyDescent="0.35">
      <c r="B1" s="1" t="s">
        <v>49</v>
      </c>
      <c r="C1" s="2"/>
      <c r="D1" s="2"/>
      <c r="E1" s="2"/>
      <c r="F1" s="2"/>
      <c r="G1" s="2"/>
      <c r="H1" s="2"/>
      <c r="I1" s="2"/>
      <c r="J1" s="2"/>
      <c r="K1" s="3"/>
      <c r="L1" s="4" t="s">
        <v>50</v>
      </c>
      <c r="M1" s="5"/>
      <c r="N1" s="5"/>
      <c r="O1" s="5"/>
      <c r="P1" s="5"/>
      <c r="Q1" s="5"/>
      <c r="R1" s="5"/>
      <c r="S1" s="5"/>
      <c r="T1" s="5"/>
      <c r="U1" s="6"/>
    </row>
    <row r="2" spans="1:21" x14ac:dyDescent="0.35"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1" t="s">
        <v>9</v>
      </c>
      <c r="L2" s="9" t="s">
        <v>0</v>
      </c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  <c r="R2" s="10" t="s">
        <v>6</v>
      </c>
      <c r="S2" s="10" t="s">
        <v>7</v>
      </c>
      <c r="T2" s="10" t="s">
        <v>8</v>
      </c>
      <c r="U2" s="11" t="s">
        <v>9</v>
      </c>
    </row>
    <row r="3" spans="1:21" x14ac:dyDescent="0.35">
      <c r="A3" s="12" t="s">
        <v>22</v>
      </c>
      <c r="B3">
        <v>-5.3194752945556951</v>
      </c>
      <c r="C3">
        <v>-3.0659883146535876</v>
      </c>
      <c r="D3">
        <v>-25.346837681103889</v>
      </c>
      <c r="E3">
        <v>61.452715758293742</v>
      </c>
      <c r="F3">
        <v>29.31830529670864</v>
      </c>
      <c r="G3">
        <v>14.169958296452851</v>
      </c>
      <c r="H3">
        <v>-21.867735477899949</v>
      </c>
      <c r="I3">
        <v>-13.420939716656658</v>
      </c>
      <c r="J3">
        <v>28.042757454334211</v>
      </c>
      <c r="K3">
        <v>28.042757484313857</v>
      </c>
      <c r="L3">
        <v>-11.836417749820646</v>
      </c>
      <c r="M3">
        <v>-9.7207128143576593</v>
      </c>
      <c r="N3">
        <v>-11.211607843162177</v>
      </c>
      <c r="O3">
        <v>26.260467541368985</v>
      </c>
      <c r="P3">
        <v>33.667946940737387</v>
      </c>
      <c r="Q3">
        <v>24.676594866872357</v>
      </c>
      <c r="R3">
        <v>5.1181356836146756</v>
      </c>
      <c r="S3">
        <v>9.8294892767257647</v>
      </c>
      <c r="T3">
        <v>12.416064724255552</v>
      </c>
      <c r="U3">
        <v>12.416064750576398</v>
      </c>
    </row>
    <row r="4" spans="1:21" x14ac:dyDescent="0.35">
      <c r="A4" s="12" t="s">
        <v>23</v>
      </c>
      <c r="B4">
        <v>-17.620238238651382</v>
      </c>
      <c r="C4">
        <v>-12.576921939664018</v>
      </c>
      <c r="D4">
        <v>-10.823744142904408</v>
      </c>
      <c r="E4">
        <v>15.327031532471866</v>
      </c>
      <c r="F4">
        <v>29.685064192272471</v>
      </c>
      <c r="G4">
        <v>22.027657503140855</v>
      </c>
      <c r="H4">
        <v>5.1701476013142065</v>
      </c>
      <c r="I4">
        <v>9.2156591333234026</v>
      </c>
      <c r="J4">
        <v>11.991104371179972</v>
      </c>
      <c r="K4">
        <v>11.991104397401314</v>
      </c>
      <c r="L4">
        <v>-6.4579022281673337</v>
      </c>
      <c r="M4">
        <v>-1.233019366637381</v>
      </c>
      <c r="N4">
        <v>-25.755428454668106</v>
      </c>
      <c r="O4">
        <v>68.803814825544904</v>
      </c>
      <c r="P4">
        <v>35.240460838240587</v>
      </c>
      <c r="Q4">
        <v>18.98591683939172</v>
      </c>
      <c r="R4">
        <v>-20.091462059992654</v>
      </c>
      <c r="S4">
        <v>-10.96050833827784</v>
      </c>
      <c r="T4">
        <v>28.492111029472916</v>
      </c>
      <c r="U4">
        <v>28.492111059557786</v>
      </c>
    </row>
    <row r="5" spans="1:21" x14ac:dyDescent="0.35">
      <c r="A5" s="12" t="s">
        <v>29</v>
      </c>
      <c r="B5">
        <v>-12.182527370046001</v>
      </c>
      <c r="C5">
        <v>8.4776514177580786</v>
      </c>
      <c r="D5">
        <v>4.6624174758984473</v>
      </c>
      <c r="E5">
        <v>8.4933707885928875</v>
      </c>
      <c r="F5">
        <v>48.075562732754712</v>
      </c>
      <c r="G5">
        <v>55.344776168255258</v>
      </c>
      <c r="H5">
        <v>65.844107716976637</v>
      </c>
      <c r="I5">
        <v>62.911984427045851</v>
      </c>
      <c r="J5">
        <v>-5.1696499562437239</v>
      </c>
      <c r="K5">
        <v>-5.1696499340403541</v>
      </c>
      <c r="L5">
        <v>-1.9124213805763801</v>
      </c>
      <c r="M5">
        <v>-7.1518723975352652</v>
      </c>
      <c r="N5">
        <v>-25.440470333455135</v>
      </c>
      <c r="O5">
        <v>65.170706274860407</v>
      </c>
      <c r="P5">
        <v>28.975072592797197</v>
      </c>
      <c r="Q5">
        <v>13.980031162982298</v>
      </c>
      <c r="R5">
        <v>-21.937005136575262</v>
      </c>
      <c r="S5">
        <v>-13.535419036930582</v>
      </c>
      <c r="T5">
        <v>28.152183366933198</v>
      </c>
      <c r="U5">
        <v>28.152183396938462</v>
      </c>
    </row>
  </sheetData>
  <mergeCells count="2">
    <mergeCell ref="B1:K1"/>
    <mergeCell ref="L1:U1"/>
  </mergeCells>
  <conditionalFormatting sqref="B3:K5">
    <cfRule type="expression" dxfId="45" priority="2">
      <formula>ABS(B3)&gt;10</formula>
    </cfRule>
  </conditionalFormatting>
  <conditionalFormatting sqref="L3:U5">
    <cfRule type="expression" dxfId="44" priority="1">
      <formula>ABS(L3)&gt;5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0B3E-B0F7-4435-BDDF-224591382724}">
  <dimension ref="A1:G5"/>
  <sheetViews>
    <sheetView workbookViewId="0">
      <selection activeCell="D8" sqref="D8"/>
    </sheetView>
  </sheetViews>
  <sheetFormatPr baseColWidth="10" defaultRowHeight="14.5" x14ac:dyDescent="0.35"/>
  <sheetData>
    <row r="1" spans="1:7" ht="15" thickBot="1" x14ac:dyDescent="0.4">
      <c r="A1" s="14"/>
      <c r="B1" s="15" t="s">
        <v>49</v>
      </c>
      <c r="C1" s="16"/>
      <c r="D1" s="17"/>
      <c r="E1" s="15" t="s">
        <v>50</v>
      </c>
      <c r="F1" s="16"/>
      <c r="G1" s="17"/>
    </row>
    <row r="2" spans="1:7" x14ac:dyDescent="0.35">
      <c r="A2" s="18"/>
      <c r="B2" s="9" t="s">
        <v>46</v>
      </c>
      <c r="C2" s="10" t="s">
        <v>47</v>
      </c>
      <c r="D2" s="11" t="s">
        <v>48</v>
      </c>
      <c r="E2" s="9" t="s">
        <v>46</v>
      </c>
      <c r="F2" s="10" t="s">
        <v>47</v>
      </c>
      <c r="G2" s="11" t="s">
        <v>48</v>
      </c>
    </row>
    <row r="3" spans="1:7" x14ac:dyDescent="0.35">
      <c r="A3" s="19" t="s">
        <v>22</v>
      </c>
      <c r="B3" s="18">
        <f>([5]abs_impact!B3/[5]Feuil3!C$13)*100</f>
        <v>35.281670572230716</v>
      </c>
      <c r="C3" s="20">
        <f>([5]abs_impact!C3/[5]Feuil3!D$13)*100</f>
        <v>35.257316868921684</v>
      </c>
      <c r="D3" s="21">
        <f>([5]abs_impact!D3/[5]Feuil3!E$13)*100</f>
        <v>29.074799266127769</v>
      </c>
      <c r="E3" s="18">
        <f>([5]abs_impact!E3/[5]Feuil3!C$13)*100</f>
        <v>15.114704482374359</v>
      </c>
      <c r="F3" s="20">
        <f>([5]abs_impact!F3/[5]Feuil3!D$13)*100</f>
        <v>15.460303394384212</v>
      </c>
      <c r="G3" s="21">
        <f>([5]abs_impact!G3/[5]Feuil3!E$13)*100</f>
        <v>29.610896856849916</v>
      </c>
    </row>
    <row r="4" spans="1:7" x14ac:dyDescent="0.35">
      <c r="A4" s="19" t="s">
        <v>23</v>
      </c>
      <c r="B4" s="18">
        <f>([5]abs_impact!B4/[5]Feuil3!C$13)*100</f>
        <v>16.32658574618771</v>
      </c>
      <c r="C4" s="20">
        <f>([5]abs_impact!C4/[5]Feuil3!D$13)*100</f>
        <v>16.700735592062614</v>
      </c>
      <c r="D4" s="21">
        <f>([5]abs_impact!D4/[5]Feuil3!E$13)*100</f>
        <v>26.307232504461215</v>
      </c>
      <c r="E4" s="18">
        <f>([5]abs_impact!E4/[5]Feuil3!C$13)*100</f>
        <v>34.945452885898959</v>
      </c>
      <c r="F4" s="20">
        <f>([5]abs_impact!F4/[5]Feuil3!D$13)*100</f>
        <v>34.966049179682976</v>
      </c>
      <c r="G4" s="21">
        <f>([5]abs_impact!G4/[5]Feuil3!E$13)*100</f>
        <v>33.952179975450484</v>
      </c>
    </row>
    <row r="5" spans="1:7" x14ac:dyDescent="0.35">
      <c r="A5" t="s">
        <v>29</v>
      </c>
      <c r="B5" s="18">
        <f>([5]abs_impact!B5/[5]Feuil3!C$13)*100</f>
        <v>-15.734047218589833</v>
      </c>
      <c r="C5" s="20">
        <f>([5]abs_impact!C5/[5]Feuil3!D$13)*100</f>
        <v>-15.107569987373527</v>
      </c>
      <c r="D5" s="21">
        <f>([5]abs_impact!D5/[5]Feuil3!E$13)*100</f>
        <v>37.910886851059168</v>
      </c>
      <c r="E5" s="18">
        <f>([5]abs_impact!E5/[5]Feuil3!C$13)*100</f>
        <v>34.798054569353702</v>
      </c>
      <c r="F5" s="20">
        <f>([5]abs_impact!F5/[5]Feuil3!D$13)*100</f>
        <v>34.718370807491958</v>
      </c>
      <c r="G5" s="21">
        <f>([5]abs_impact!G5/[5]Feuil3!E$13)*100</f>
        <v>28.817980492962747</v>
      </c>
    </row>
  </sheetData>
  <mergeCells count="2">
    <mergeCell ref="B1:D1"/>
    <mergeCell ref="E1:G1"/>
  </mergeCells>
  <conditionalFormatting sqref="E3:G5">
    <cfRule type="expression" dxfId="39" priority="3">
      <formula>ABS(E3)&gt;5</formula>
    </cfRule>
  </conditionalFormatting>
  <conditionalFormatting sqref="B3:D5">
    <cfRule type="expression" dxfId="38" priority="2">
      <formula>ABS(XEQ3)&gt;10</formula>
    </cfRule>
  </conditionalFormatting>
  <conditionalFormatting sqref="B3:D5">
    <cfRule type="expression" dxfId="37" priority="1">
      <formula>ABS(B3)&gt;10</formula>
    </cfRule>
  </conditionalFormatting>
  <conditionalFormatting sqref="B3:G5">
    <cfRule type="expression" dxfId="36" priority="4">
      <formula>ABS(B3)=MAX(ABS($B$3:$G$4))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4A2D-04E7-4A69-8FE9-EED6A91BD4FF}">
  <dimension ref="A1:U5"/>
  <sheetViews>
    <sheetView workbookViewId="0">
      <selection activeCell="B1" sqref="B1:K1"/>
    </sheetView>
  </sheetViews>
  <sheetFormatPr baseColWidth="10" defaultRowHeight="14.5" x14ac:dyDescent="0.35"/>
  <sheetData>
    <row r="1" spans="1:21" x14ac:dyDescent="0.35">
      <c r="B1" s="1" t="s">
        <v>49</v>
      </c>
      <c r="C1" s="2"/>
      <c r="D1" s="2"/>
      <c r="E1" s="2"/>
      <c r="F1" s="2"/>
      <c r="G1" s="2"/>
      <c r="H1" s="2"/>
      <c r="I1" s="2"/>
      <c r="J1" s="2"/>
      <c r="K1" s="3"/>
      <c r="L1" s="4" t="s">
        <v>50</v>
      </c>
      <c r="M1" s="5"/>
      <c r="N1" s="5"/>
      <c r="O1" s="5"/>
      <c r="P1" s="5"/>
      <c r="Q1" s="5"/>
      <c r="R1" s="5"/>
      <c r="S1" s="5"/>
      <c r="T1" s="5"/>
      <c r="U1" s="6"/>
    </row>
    <row r="2" spans="1:21" x14ac:dyDescent="0.35"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1" t="s">
        <v>9</v>
      </c>
      <c r="L2" s="9" t="s">
        <v>0</v>
      </c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  <c r="R2" s="10" t="s">
        <v>6</v>
      </c>
      <c r="S2" s="10" t="s">
        <v>7</v>
      </c>
      <c r="T2" s="10" t="s">
        <v>8</v>
      </c>
      <c r="U2" s="11" t="s">
        <v>9</v>
      </c>
    </row>
    <row r="3" spans="1:21" x14ac:dyDescent="0.35">
      <c r="A3" t="s">
        <v>22</v>
      </c>
      <c r="B3">
        <v>-7.4649583436015368</v>
      </c>
      <c r="C3">
        <v>-3.6853308160944307</v>
      </c>
      <c r="D3">
        <v>-26.177027976223105</v>
      </c>
      <c r="E3">
        <v>53.739724518772327</v>
      </c>
      <c r="F3">
        <v>20.319068398344882</v>
      </c>
      <c r="G3">
        <v>10.451071430799605</v>
      </c>
      <c r="H3">
        <v>-20.432719934611988</v>
      </c>
      <c r="I3">
        <v>-12.142416245995443</v>
      </c>
      <c r="J3">
        <v>26.447226749287839</v>
      </c>
      <c r="K3">
        <v>26.351903184117976</v>
      </c>
      <c r="L3">
        <v>-5.0553374349223397</v>
      </c>
      <c r="M3">
        <v>-5.1109697738096624</v>
      </c>
      <c r="N3">
        <v>-0.39524613255254981</v>
      </c>
      <c r="O3">
        <v>-1.0748261600944033</v>
      </c>
      <c r="P3">
        <v>9.0753713798265601</v>
      </c>
      <c r="Q3">
        <v>8.2277893217185145</v>
      </c>
      <c r="R3">
        <v>6.3155373560383445</v>
      </c>
      <c r="S3">
        <v>6.9095664857524772</v>
      </c>
      <c r="T3">
        <v>0.3728819327030205</v>
      </c>
      <c r="U3">
        <v>0.29721478524417483</v>
      </c>
    </row>
    <row r="4" spans="1:21" x14ac:dyDescent="0.35">
      <c r="A4" t="s">
        <v>23</v>
      </c>
      <c r="B4">
        <v>-9.7418473460592399</v>
      </c>
      <c r="C4">
        <v>-8.1945583242052589</v>
      </c>
      <c r="D4">
        <v>6.1855638950819518E-2</v>
      </c>
      <c r="E4">
        <v>-7.9401350426714608</v>
      </c>
      <c r="F4">
        <v>6.8844073197526887</v>
      </c>
      <c r="G4">
        <v>6.7683677930940069</v>
      </c>
      <c r="H4">
        <v>6.4545972650864565</v>
      </c>
      <c r="I4">
        <v>6.576133719640068</v>
      </c>
      <c r="J4">
        <v>-8.5244281296211255E-2</v>
      </c>
      <c r="K4">
        <v>-0.16056606551429412</v>
      </c>
      <c r="L4">
        <v>-8.6331275389486724</v>
      </c>
      <c r="M4">
        <v>-1.8851693889220675</v>
      </c>
      <c r="N4">
        <v>-26.592480397660605</v>
      </c>
      <c r="O4">
        <v>59.337581058744519</v>
      </c>
      <c r="P4">
        <v>24.556576277449555</v>
      </c>
      <c r="Q4">
        <v>14.131042253054559</v>
      </c>
      <c r="R4">
        <v>-18.780009120304371</v>
      </c>
      <c r="S4">
        <v>-9.9649653386746433</v>
      </c>
      <c r="T4">
        <v>26.864974697089021</v>
      </c>
      <c r="U4">
        <v>26.769336208256917</v>
      </c>
    </row>
    <row r="5" spans="1:21" x14ac:dyDescent="0.35">
      <c r="A5" s="12" t="s">
        <v>29</v>
      </c>
      <c r="B5">
        <v>-3.4324214347513133</v>
      </c>
      <c r="C5">
        <v>12.646711657032405</v>
      </c>
      <c r="D5">
        <v>15.546804493136449</v>
      </c>
      <c r="E5">
        <v>-17.651134084805655</v>
      </c>
      <c r="F5">
        <v>12.760093325663904</v>
      </c>
      <c r="G5">
        <v>27.180331524267391</v>
      </c>
      <c r="H5">
        <v>65.877908453196653</v>
      </c>
      <c r="I5">
        <v>55.158971438982704</v>
      </c>
      <c r="J5">
        <v>-15.775443097085237</v>
      </c>
      <c r="K5">
        <v>-15.838936660726283</v>
      </c>
      <c r="L5">
        <v>-4.0137067612251558</v>
      </c>
      <c r="M5">
        <v>-7.7502341365605627</v>
      </c>
      <c r="N5">
        <v>-26.268349662939361</v>
      </c>
      <c r="O5">
        <v>56.788631852885764</v>
      </c>
      <c r="P5">
        <v>20.074611110427107</v>
      </c>
      <c r="Q5">
        <v>10.308143489282141</v>
      </c>
      <c r="R5">
        <v>-20.517128055892162</v>
      </c>
      <c r="S5">
        <v>-12.259310188144349</v>
      </c>
      <c r="T5">
        <v>26.545124237409357</v>
      </c>
      <c r="U5">
        <v>26.449726871193548</v>
      </c>
    </row>
  </sheetData>
  <mergeCells count="2">
    <mergeCell ref="B1:K1"/>
    <mergeCell ref="L1:U1"/>
  </mergeCells>
  <conditionalFormatting sqref="B3:K5">
    <cfRule type="expression" dxfId="33" priority="2">
      <formula>ABS(B3)&gt;10</formula>
    </cfRule>
  </conditionalFormatting>
  <conditionalFormatting sqref="L3:U5">
    <cfRule type="expression" dxfId="32" priority="1">
      <formula>ABS(L3)&gt;5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A_output</vt:lpstr>
      <vt:lpstr>A_impact</vt:lpstr>
      <vt:lpstr>B_output</vt:lpstr>
      <vt:lpstr>B_impact</vt:lpstr>
      <vt:lpstr>B_5_output</vt:lpstr>
      <vt:lpstr>B_5_impact</vt:lpstr>
      <vt:lpstr>A_extrem_output</vt:lpstr>
      <vt:lpstr>A_extrem_impact</vt:lpstr>
      <vt:lpstr>B_extrem_output</vt:lpstr>
      <vt:lpstr>B_extrem_impact</vt:lpstr>
      <vt:lpstr>B_5_extrem_output</vt:lpstr>
      <vt:lpstr>B_5_extrem_impact</vt:lpstr>
      <vt:lpstr>B_pass_extrem_output</vt:lpstr>
      <vt:lpstr>B_pass_extrem_impact</vt:lpstr>
      <vt:lpstr>B_pass_output</vt:lpstr>
      <vt:lpstr>B_pass_impact</vt:lpstr>
    </vt:vector>
  </TitlesOfParts>
  <Company>UTC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Nomena Ravoahangy</dc:creator>
  <cp:lastModifiedBy>Nomena Ravoahangy</cp:lastModifiedBy>
  <dcterms:created xsi:type="dcterms:W3CDTF">2025-11-28T17:19:05Z</dcterms:created>
  <dcterms:modified xsi:type="dcterms:W3CDTF">2025-11-28T18:11:01Z</dcterms:modified>
</cp:coreProperties>
</file>